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<sst xmlns="http://schemas.openxmlformats.org/spreadsheetml/2006/main" count="69" uniqueCount="69">
  <si>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</si>
  <si>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</si>
  <si>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</si>
  <si>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</si>
  <si>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</si>
  <si>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</si>
  <si>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</si>
  <si>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</si>
  <si>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</si>
  <si>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</si>
  <si>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</si>
  <si>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</si>
  <si>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</si>
  <si>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</si>
  <si>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</si>
  <si>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</si>
  <si>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</si>
  <si>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</si>
  <si>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</si>
  <si>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</si>
  <si>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</si>
  <si>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</si>
  <si>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</si>
  <si>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</si>
  <si>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</si>
  <si>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</si>
  <si>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</si>
  <si>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</si>
  <si>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</si>
  <si>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</si>
  <si>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</si>
  <si>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</si>
  <si>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</si>
  <si>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</si>
  <si>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</si>
  <si>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</si>
  <si>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</si>
  <si>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</si>
  <si>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</si>
  <si>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</si>
  <si>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</si>
  <si>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</si>
  <si>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</si>
  <si>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</si>
  <si>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QUATRE-QUART AU RAISINS</t>
  </si>
  <si>
    <t>QUATRE-QUART (+/-600gr,rectangulaire)</t>
  </si>
  <si>
    <t>PÂTE À QUATRE-QUART</t>
  </si>
  <si>
    <t>Niveau</t>
  </si>
  <si>
    <t>Composant</t>
  </si>
  <si>
    <t>Type</t>
  </si>
  <si>
    <t>Quantité (× multiplicateur, voir feuille Besoins)</t>
  </si>
  <si>
    <t>recette</t>
  </si>
  <si>
    <t xml:space="preserve">    ↳ QUATRE-QUART (+/-600gr,rectangulaire)</t>
  </si>
  <si>
    <t xml:space="preserve">        ↳ PÂTE À QUATRE-QUART</t>
  </si>
  <si>
    <t xml:space="preserve">            ↳ BEURRE</t>
  </si>
  <si>
    <t>matiere</t>
  </si>
  <si>
    <t xml:space="preserve">            ↳ SUCRE (S2)</t>
  </si>
  <si>
    <t xml:space="preserve">            ↳ OEUF (P) (conv.)</t>
  </si>
  <si>
    <t>conversion</t>
  </si>
  <si>
    <t xml:space="preserve">            ↳ FARINE (FLEUR DE FROMENT)</t>
  </si>
  <si>
    <t xml:space="preserve">            ↳ SEL</t>
  </si>
  <si>
    <t xml:space="preserve">            ↳ BAKING(gr) (conv.)</t>
  </si>
  <si>
    <t xml:space="preserve">    ↳ RAISIN DE CORINTHE</t>
  </si>
  <si>
    <t xml:space="preserve">    ↳ RHUM 38ø NGRITA</t>
  </si>
  <si>
    <t>Fiche technique — QUATRE-QUART AU RAISINS</t>
  </si>
  <si>
    <t>QUATRE-QUART AU RAISINS  00000833</t>
  </si>
  <si>
    <t>↳ QUATRE-QUART (+/-600gr,rectangulaire)  00000294</t>
  </si>
  <si>
    <t>↳ PÂTE À QUATRE-QUART  00000287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</si>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</sst>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E7*13.2623</f>
        <v>0.265246</v>
      </c>
    </row>
    <row r="8">
      <c r="A8" t="s" s="8">
        <v>16</v>
      </c>
      <c r="B8" t="s">
        <v>17</v>
      </c>
      <c r="C8" t="s">
        <v>18</v>
      </c>
      <c r="D8" s="4">
        <v>0.454545</v>
      </c>
      <c r="E8" s="6">
        <f>D8*$B$2</f>
        <v>0.454545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0.25</v>
      </c>
      <c r="E9" s="6">
        <f>D9*$B$2</f>
        <v>0.25</v>
      </c>
      <c r="F9" t="s">
        <v>21</v>
      </c>
      <c r="G9" s="9">
        <f>E9*0.022064</f>
        <v>0.005516</v>
      </c>
    </row>
    <row r="10">
      <c r="A10" t="s" s="8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21</v>
      </c>
      <c r="G10" s="9">
        <f>E10*3.9514</f>
        <v>0.98785</v>
      </c>
    </row>
    <row r="11">
      <c r="A11" t="s" s="8">
        <v>25</v>
      </c>
      <c r="B11" t="s">
        <v>26</v>
      </c>
      <c r="C11" t="s">
        <v>27</v>
      </c>
      <c r="D11" s="4">
        <v>4.545455</v>
      </c>
      <c r="E11" s="6">
        <f>D11*$B$2</f>
        <v>4.545455</v>
      </c>
      <c r="F11" t="s">
        <v>3</v>
      </c>
      <c r="G11" s="9">
        <f>E11*0.269999973</f>
        <v>1.227273</v>
      </c>
    </row>
    <row r="12">
      <c r="A12" t="s" s="8">
        <v>28</v>
      </c>
      <c r="B12" t="s">
        <v>29</v>
      </c>
      <c r="C12" t="s">
        <v>30</v>
      </c>
      <c r="D12" s="4">
        <v>0.004545</v>
      </c>
      <c r="E12" s="6">
        <f>D12*$B$2</f>
        <v>0.004545</v>
      </c>
      <c r="F12" t="s">
        <v>21</v>
      </c>
      <c r="G12" s="9">
        <f>E12*0.1864346435</f>
        <v>0.000847</v>
      </c>
    </row>
    <row r="13">
      <c r="A13" t="s" s="8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21</v>
      </c>
      <c r="G13" s="9">
        <f>E13*2.008</f>
        <v>0.3012</v>
      </c>
    </row>
    <row r="14">
      <c r="A14" t="s" s="8">
        <v>34</v>
      </c>
      <c r="B14" t="s">
        <v>35</v>
      </c>
      <c r="C14" t="s">
        <v>36</v>
      </c>
      <c r="D14" s="4">
        <v>0.25</v>
      </c>
      <c r="E14" s="6">
        <f>D14*$B$2</f>
        <v>0.25</v>
      </c>
      <c r="F14" t="s">
        <v>21</v>
      </c>
      <c r="G14" s="9">
        <f>E14*0.95</f>
        <v>0.2375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</f>
        <v>1</v>
      </c>
      <c r="E4" t="s">
        <v>21</v>
      </c>
    </row>
    <row r="5">
      <c r="A5">
        <v>3</v>
      </c>
      <c r="B5" t="s">
        <v>54</v>
      </c>
      <c r="C5" t="s">
        <v>55</v>
      </c>
      <c r="D5" s="6">
        <f>'Besoins'!$B$2*0.25</f>
        <v>0.25</v>
      </c>
      <c r="E5" t="s">
        <v>21</v>
      </c>
    </row>
    <row r="6">
      <c r="A6">
        <v>3</v>
      </c>
      <c r="B6" t="s">
        <v>56</v>
      </c>
      <c r="C6" t="s">
        <v>55</v>
      </c>
      <c r="D6" s="6">
        <f>'Besoins'!$B$2*0.25</f>
        <v>0.25</v>
      </c>
      <c r="E6" t="s">
        <v>21</v>
      </c>
    </row>
    <row r="7">
      <c r="A7">
        <v>3</v>
      </c>
      <c r="B7" t="s">
        <v>57</v>
      </c>
      <c r="C7" t="s">
        <v>58</v>
      </c>
      <c r="D7" s="6">
        <f>'Besoins'!$B$2*4.5454545455</f>
        <v>4.545455</v>
      </c>
      <c r="E7" t="s">
        <v>3</v>
      </c>
    </row>
    <row r="8">
      <c r="A8">
        <v>3</v>
      </c>
      <c r="B8" t="s">
        <v>59</v>
      </c>
      <c r="C8" t="s">
        <v>55</v>
      </c>
      <c r="D8" s="6">
        <f>'Besoins'!$B$2*0.25</f>
        <v>0.25</v>
      </c>
      <c r="E8" t="s">
        <v>21</v>
      </c>
    </row>
    <row r="9">
      <c r="A9">
        <v>3</v>
      </c>
      <c r="B9" t="s">
        <v>60</v>
      </c>
      <c r="C9" t="s">
        <v>55</v>
      </c>
      <c r="D9" s="6">
        <f>'Besoins'!$B$2*0.0045454545</f>
        <v>0.004545</v>
      </c>
      <c r="E9" t="s">
        <v>21</v>
      </c>
    </row>
    <row r="10">
      <c r="A10">
        <v>3</v>
      </c>
      <c r="B10" t="s">
        <v>61</v>
      </c>
      <c r="C10" t="s">
        <v>58</v>
      </c>
      <c r="D10" s="6">
        <f>'Besoins'!$B$2*0.0090909091</f>
        <v>0.009091</v>
      </c>
      <c r="E10" t="s">
        <v>21</v>
      </c>
    </row>
    <row r="11">
      <c r="A11">
        <v>1</v>
      </c>
      <c r="B11" t="s">
        <v>62</v>
      </c>
      <c r="C11" t="s">
        <v>55</v>
      </c>
      <c r="D11" s="6">
        <f>'Besoins'!$B$2*0.15</f>
        <v>0.15</v>
      </c>
      <c r="E11" t="s">
        <v>21</v>
      </c>
    </row>
    <row r="12">
      <c r="A12">
        <v>1</v>
      </c>
      <c r="B12" t="s">
        <v>63</v>
      </c>
      <c r="C12" t="s">
        <v>55</v>
      </c>
      <c r="D12" s="6">
        <f>'Besoins'!$B$2*0.02</f>
        <v>0.02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"00000833 · PAT.GATEAUX · référence : "&amp;Besoins!B3&amp;" "&amp;Besoins!C3&amp;" · multiplicateur réglable sur la feuille ""Besoins"""</f>
        <v>00000833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2026-08-01T08:09:43Z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2026-08-01T08:09:43Z</dcterms:modified>
  <cp:revision>1</cp:revision>
</cp:coreProperties>
</file>