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<sst xmlns="http://schemas.openxmlformats.org/spreadsheetml/2006/main" count="88" uniqueCount="88">
  <si>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</si>
  <si>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</si>
  <si>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</si>
  <si>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</si>
  <si>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</si>
  <si>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</si>
  <si>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</si>
  <si>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</si>
  <si>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</si>
  <si>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</si>
  <si>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</si>
  <si>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</si>
  <si>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</si>
  <si>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</si>
  <si>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</si>
  <si>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</si>
  <si>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</si>
  <si>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</si>
  <si>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</si>
  <si>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</si>
  <si>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</si>
  <si>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</si>
  <si>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</si>
  <si>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</si>
  <si>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</si>
  <si>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</si>
  <si>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</si>
  <si>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</si>
  <si>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</si>
  <si>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</si>
  <si>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</si>
  <si>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</si>
  <si>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</si>
  <si>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</si>
  <si>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</si>
  <si>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</si>
  <si>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</si>
  <si>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</si>
  <si>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</si>
  <si>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</si>
  <si>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</si>
  <si>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</si>
  <si>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</si>
  <si>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</si>
  <si>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</si>
  <si>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ESTOUFFADE DE GRENADIER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</si>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</sst>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19</v>
      </c>
      <c r="G8" s="8">
        <f>E8*1.9</f>
        <v>7.6</v>
      </c>
    </row>
    <row r="9">
      <c r="A9" t="s" s="9">
        <v>20</v>
      </c>
      <c r="B9" t="s">
        <v>21</v>
      </c>
      <c r="C9" t="s">
        <v>22</v>
      </c>
      <c r="D9" s="4">
        <v>7.88</v>
      </c>
      <c r="E9" s="6">
        <f>D9*$B$2</f>
        <v>7.88</v>
      </c>
      <c r="F9" t="s">
        <v>15</v>
      </c>
      <c r="G9" s="8">
        <f>E9*0.003</f>
        <v>0.02364</v>
      </c>
    </row>
    <row r="10">
      <c r="A10" t="s">
        <v>23</v>
      </c>
      <c r="B10" t="s">
        <v>24</v>
      </c>
      <c r="C10" t="s">
        <v>25</v>
      </c>
      <c r="D10" s="4">
        <v>0.65</v>
      </c>
      <c r="E10" s="6">
        <f>D10*$B$2</f>
        <v>0.65</v>
      </c>
      <c r="F10" t="s">
        <v>19</v>
      </c>
      <c r="G10" s="8">
        <f>E10*0.56</f>
        <v>0.364</v>
      </c>
    </row>
    <row r="11">
      <c r="A11" t="s">
        <v>26</v>
      </c>
      <c r="B11" t="s">
        <v>27</v>
      </c>
      <c r="C11" t="s">
        <v>28</v>
      </c>
      <c r="D11" s="4">
        <v>0.12</v>
      </c>
      <c r="E11" s="6">
        <f>D11*$B$2</f>
        <v>0.12</v>
      </c>
      <c r="F11" t="s">
        <v>19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19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19</v>
      </c>
      <c r="G14" s="8">
        <f>E14*0.4</f>
        <v>0.6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2"/>
      <c r="F4" t="s">
        <v>50</v>
      </c>
    </row>
    <row r="5">
      <c r="A5" t="s">
        <v>45</v>
      </c>
      <c r="B5">
        <v>4</v>
      </c>
      <c r="C5" t="s">
        <v>51</v>
      </c>
      <c r="D5" t="inlineStr" s="12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2"/>
      <c r="F5"/>
    </row>
    <row r="6">
      <c r="A6" t="s">
        <v>45</v>
      </c>
      <c r="B6">
        <v>5</v>
      </c>
      <c r="C6" t="s">
        <v>52</v>
      </c>
      <c r="D6" t="inlineStr" s="12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2"/>
      <c r="F6" t="s">
        <v>53</v>
      </c>
    </row>
    <row r="7">
      <c r="A7" t="s">
        <v>45</v>
      </c>
      <c r="B7">
        <v>6</v>
      </c>
      <c r="C7" t="s">
        <v>54</v>
      </c>
      <c r="D7" t="inlineStr" s="12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2"/>
      <c r="F7" t="s">
        <v>55</v>
      </c>
    </row>
    <row r="8">
      <c r="A8" t="s">
        <v>45</v>
      </c>
      <c r="B8">
        <v>7</v>
      </c>
      <c r="C8" t="s">
        <v>56</v>
      </c>
      <c r="D8" t="inlineStr" s="12">
        <is>
          <t>Dresser et servir - Dresser à l’assiette une portion de poisson accompagnée de crevettes,napper de sauce. - Accompagner de pommes vapeur,de riz pilaf,de gratin de légumes,etc.</t>
        </is>
      </c>
      <c r="E8" t="s" s="12"/>
      <c r="F8"/>
    </row>
    <row r="9">
      <c r="A9" t="s">
        <v>45</v>
      </c>
      <c r="B9">
        <v>8</v>
      </c>
      <c r="C9" t="s">
        <v>57</v>
      </c>
      <c r="D9" t="inlineStr" s="12">
        <is>
          <t>Suggestions - On peut décorer d’un fleuron. - Traditionnellement la sauce Nantua est composée d’un velouté de poisson monté au beurre d’écrevisse,parfois tomatée.</t>
        </is>
      </c>
      <c r="E9" t="s" s="12"/>
      <c r="F9"/>
    </row>
    <row r="10">
      <c r="A10" t="s">
        <v>58</v>
      </c>
      <c r="B10">
        <v>1</v>
      </c>
      <c r="C10" t="s">
        <v>59</v>
      </c>
      <c r="D10" t="s" s="12">
        <v>60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45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'Besoins'!$B$2*8</f>
        <v>8</v>
      </c>
      <c r="E3" t="s">
        <v>15</v>
      </c>
    </row>
    <row r="4">
      <c r="A4">
        <v>2</v>
      </c>
      <c r="B4" t="s">
        <v>67</v>
      </c>
      <c r="C4" t="s">
        <v>68</v>
      </c>
      <c r="D4" s="6">
        <f>'Besoins'!$B$2*7.88</f>
        <v>7.88</v>
      </c>
      <c r="E4" t="s">
        <v>15</v>
      </c>
    </row>
    <row r="5">
      <c r="A5">
        <v>2</v>
      </c>
      <c r="B5" t="s">
        <v>69</v>
      </c>
      <c r="C5" t="s">
        <v>68</v>
      </c>
      <c r="D5" s="6">
        <f>'Besoins'!$B$2*0.12</f>
        <v>0.12</v>
      </c>
      <c r="E5" t="s">
        <v>19</v>
      </c>
    </row>
    <row r="6">
      <c r="A6">
        <v>1</v>
      </c>
      <c r="B6" t="s">
        <v>70</v>
      </c>
      <c r="C6" t="s">
        <v>68</v>
      </c>
      <c r="D6" s="6">
        <f>'Besoins'!$B$2*4</f>
        <v>4</v>
      </c>
      <c r="E6" t="s">
        <v>15</v>
      </c>
    </row>
    <row r="7">
      <c r="A7">
        <v>1</v>
      </c>
      <c r="B7" t="s">
        <v>71</v>
      </c>
      <c r="C7" t="s">
        <v>68</v>
      </c>
      <c r="D7" s="6">
        <f>'Besoins'!$B$2*2</f>
        <v>2</v>
      </c>
      <c r="E7" t="s">
        <v>15</v>
      </c>
    </row>
    <row r="8">
      <c r="A8">
        <v>1</v>
      </c>
      <c r="B8" t="s">
        <v>72</v>
      </c>
      <c r="C8" t="s">
        <v>68</v>
      </c>
      <c r="D8" s="6">
        <f>'Besoins'!$B$2*2</f>
        <v>2</v>
      </c>
      <c r="E8" t="s">
        <v>15</v>
      </c>
    </row>
    <row r="9">
      <c r="A9">
        <v>1</v>
      </c>
      <c r="B9" t="s">
        <v>73</v>
      </c>
      <c r="C9" t="s">
        <v>68</v>
      </c>
      <c r="D9" s="6">
        <f>'Besoins'!$B$2*1.5</f>
        <v>1.5</v>
      </c>
      <c r="E9" t="s">
        <v>19</v>
      </c>
    </row>
    <row r="10">
      <c r="A10">
        <v>1</v>
      </c>
      <c r="B10" t="s">
        <v>74</v>
      </c>
      <c r="C10" t="s">
        <v>68</v>
      </c>
      <c r="D10" s="6">
        <f>'Besoins'!$B$2*0.5</f>
        <v>0.5</v>
      </c>
      <c r="E10" t="s">
        <v>19</v>
      </c>
    </row>
    <row r="11">
      <c r="A11">
        <v>1</v>
      </c>
      <c r="B11" t="s">
        <v>75</v>
      </c>
      <c r="C11" t="s">
        <v>68</v>
      </c>
      <c r="D11" s="6">
        <f>'Besoins'!$B$2*0.65</f>
        <v>0.65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79</v>
      </c>
      <c r="B6" t="str" s="12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5">
        <v>80</v>
      </c>
      <c r="B7" t="str" s="12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5">
        <v>81</v>
      </c>
      <c r="B8" t="str" s="12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5">
        <v>82</v>
      </c>
      <c r="B9" t="str" s="12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5">
        <v>83</v>
      </c>
      <c r="B10" t="str" s="12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5">
        <v>84</v>
      </c>
      <c r="B11" t="str" s="12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5">
        <v>85</v>
      </c>
      <c r="B12" t="str" s="12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4">
        <v>86</v>
      </c>
      <c r="B14"/>
      <c r="C14"/>
      <c r="D14"/>
    </row>
    <row r="15">
      <c r="A15" t="s" s="15">
        <v>78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87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