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<sst xmlns="http://schemas.openxmlformats.org/spreadsheetml/2006/main" count="115" uniqueCount="115">
  <si>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</si>
  <si>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</si>
  <si>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DOS DE COLIN</t>
  </si>
  <si>
    <t>Code</t>
  </si>
  <si>
    <t>GRO_CDC_058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</si>
  <si>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</si>
  <si>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</si>
  <si>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</si>
  <si>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</si>
  <si>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</si>
  <si>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</si>
  <si>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</si>
  <si>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</si>
  <si>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</si>
  <si>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</si>
  <si>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</si>
  <si>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</si>
  <si>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</si>
  <si>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</si>
  <si>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</si>
  <si>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</si>
  <si>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</si>
  <si>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</si>
  <si>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</si>
  <si>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</si>
  <si>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</si>
  <si>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</si>
  <si>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</si>
  <si>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</si>
  <si>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</si>
  <si>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</si>
  <si>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</si>
  <si>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</si>
  <si>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</si>
  <si>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</si>
  <si>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</si>
  <si>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</si>
  <si>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</si>
  <si>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MEL-HERBES-PRO</t>
  </si>
  <si>
    <t>Herbes de Provence</t>
  </si>
  <si>
    <t>Mélanges et épices composées</t>
  </si>
  <si>
    <t>kg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</si>
  <si>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</si>
  <si>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</si>
  <si>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</si>
  <si>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</si>
  <si>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</si>
  <si>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</si>
  <si>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</si>
  <si>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</si>
  <si>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</si>
  <si>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</si>
  <si>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</si>
  <si>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</si>
  <si>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RNM0440123</t>
  </si>
  <si>
    <t>ÉCHALOTE France cat.I</t>
  </si>
  <si>
    <t>Légumes</t>
  </si>
  <si>
    <t>RNM27820123</t>
  </si>
  <si>
    <t>OIGNON jaune France cat.I 60-80mm</t>
  </si>
  <si>
    <t>RNMS00472</t>
  </si>
  <si>
    <t>Dos de colin d'Alaska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</si>
  <si>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</si>
  <si>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</si>
  <si>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</si>
  <si>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</si>
  <si>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</si>
  <si>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</si>
  <si>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</si>
  <si>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</si>
  <si>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Dos de colin d'Alaska</t>
  </si>
  <si>
    <t>matiere</t>
  </si>
  <si>
    <t xml:space="preserve">    ↳ Beurre doux 82% MG plaquette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</si>
  <si>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</si>
  <si>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</si>
  <si>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</si>
  <si>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</si>
  <si>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</si>
  <si>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OIGNON jaune France cat.I 60-80mm</t>
  </si>
  <si>
    <t xml:space="preserve">    ↳ ÉCHALOTE France cat.I</t>
  </si>
  <si>
    <t xml:space="preserve">    ↳ Herbes de Provence</t>
  </si>
  <si>
    <t xml:space="preserve">    ↳ Crème fraîche liquide 15% MG allégée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</si>
  <si>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</si>
  <si>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</si>
  <si>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</si>
  <si>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</si>
  <si>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</si>
  <si>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</si>
  <si>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</si>
  <si>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</si>
  <si>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ÉMONDER</t>
  </si>
  <si>
    <t>105 min (repos)</t>
  </si>
  <si>
    <t>ÉTUVER</t>
  </si>
  <si>
    <t>SAUTER</t>
  </si>
  <si>
    <t>125 min (repos)</t>
  </si>
  <si>
    <t>DRESSER</t>
  </si>
  <si>
    <t>PLAQUER</t>
  </si>
  <si>
    <t>Plaquer les papillotes - Disposer 10 papillotes par plaque GN 1/1. - Étager les plaques sur une échelle de cuisson.</t>
  </si>
  <si>
    <t>SÉCHER</t>
  </si>
  <si>
    <t>15 min (repos)</t>
  </si>
  <si>
    <t>SERVIR</t>
  </si>
  <si>
    <t>Servir - Servir une papillote accompagnée de riz,d’épinards,de pommes vapeur,etc.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</si>
  <si>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</si>
  <si>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</si>
  <si>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</si>
  <si>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DOS DE COLIN</t>
  </si>
  <si>
    <t>DOS DE COLIN  GRO_CDC_058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</si>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</sst>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185.663185</v>
      </c>
    </row>
    <row r="12">
      <c r="A12" t="s" s="3">
        <v>16</v>
      </c>
      <c r="B12" s="4">
        <v>1.85663185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185.663185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 s="12">
        <v>35</v>
      </c>
      <c r="B8" t="s">
        <v>36</v>
      </c>
      <c r="C8" t="s">
        <v>37</v>
      </c>
      <c r="D8" s="9">
        <v>6.895</v>
      </c>
      <c r="E8" s="11">
        <f>D8*$B$2</f>
        <v>6.895</v>
      </c>
      <c r="F8" t="s">
        <v>34</v>
      </c>
      <c r="G8" s="4">
        <f>E8*0.003</f>
        <v>0.020685</v>
      </c>
    </row>
    <row r="9">
      <c r="A9" t="s">
        <v>38</v>
      </c>
      <c r="B9" t="s">
        <v>39</v>
      </c>
      <c r="C9" t="s">
        <v>40</v>
      </c>
      <c r="D9" s="9">
        <v>0.003</v>
      </c>
      <c r="E9" s="11">
        <f>D9*$B$2</f>
        <v>0.003</v>
      </c>
      <c r="F9" t="s">
        <v>41</v>
      </c>
      <c r="G9" s="4">
        <f>E9*9.5</f>
        <v>0.0285</v>
      </c>
    </row>
    <row r="10">
      <c r="A10" t="s">
        <v>42</v>
      </c>
      <c r="B10" t="s">
        <v>43</v>
      </c>
      <c r="C10" t="s">
        <v>44</v>
      </c>
      <c r="D10" s="9">
        <v>0.65</v>
      </c>
      <c r="E10" s="11">
        <f>D10*$B$2</f>
        <v>0.65</v>
      </c>
      <c r="F10" t="s">
        <v>41</v>
      </c>
      <c r="G10" s="4">
        <f>E10*0.56</f>
        <v>0.364</v>
      </c>
    </row>
    <row r="11">
      <c r="A11" t="s">
        <v>45</v>
      </c>
      <c r="B11" t="s">
        <v>46</v>
      </c>
      <c r="C11" t="s">
        <v>47</v>
      </c>
      <c r="D11" s="9">
        <v>0.105</v>
      </c>
      <c r="E11" s="11">
        <f>D11*$B$2</f>
        <v>0.105</v>
      </c>
      <c r="F11" t="s">
        <v>41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41</v>
      </c>
      <c r="G12" s="4">
        <f>E12*5.2</f>
        <v>2.6</v>
      </c>
    </row>
    <row r="13">
      <c r="A13" t="s">
        <v>51</v>
      </c>
      <c r="B13" t="s">
        <v>52</v>
      </c>
      <c r="C13" t="s">
        <v>53</v>
      </c>
      <c r="D13" s="9">
        <v>3</v>
      </c>
      <c r="E13" s="11">
        <f>D13*$B$2</f>
        <v>3</v>
      </c>
      <c r="F13" t="s">
        <v>34</v>
      </c>
      <c r="G13" s="4">
        <f>E13*2.2</f>
        <v>6.6</v>
      </c>
    </row>
    <row r="14">
      <c r="A14" t="s">
        <v>54</v>
      </c>
      <c r="B14" t="s">
        <v>55</v>
      </c>
      <c r="C14" t="s">
        <v>56</v>
      </c>
      <c r="D14" s="9">
        <v>0.5</v>
      </c>
      <c r="E14" s="11">
        <f>D14*$B$2</f>
        <v>0.5</v>
      </c>
      <c r="F14" t="s">
        <v>41</v>
      </c>
      <c r="G14" s="4">
        <f>E14*1.3</f>
        <v>0.65</v>
      </c>
    </row>
    <row r="15">
      <c r="A15" t="s">
        <v>57</v>
      </c>
      <c r="B15" t="s">
        <v>58</v>
      </c>
      <c r="C15" t="s">
        <v>56</v>
      </c>
      <c r="D15" s="9">
        <v>1</v>
      </c>
      <c r="E15" s="11">
        <f>D15*$B$2</f>
        <v>1</v>
      </c>
      <c r="F15" t="s">
        <v>41</v>
      </c>
      <c r="G15" s="4">
        <f>E15*0.4</f>
        <v>0.4</v>
      </c>
    </row>
    <row r="16">
      <c r="A16" t="s">
        <v>59</v>
      </c>
      <c r="B16" t="s">
        <v>60</v>
      </c>
      <c r="C16" t="s">
        <v>61</v>
      </c>
      <c r="D16" s="9">
        <v>14</v>
      </c>
      <c r="E16" s="11">
        <f>D16*$B$2</f>
        <v>14</v>
      </c>
      <c r="F16" t="s">
        <v>41</v>
      </c>
      <c r="G16" s="4">
        <f>E16*12.1</f>
        <v>169.4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1">
        <v>14</v>
      </c>
      <c r="E3" t="s">
        <v>41</v>
      </c>
      <c r="F3" t="s">
        <v>61</v>
      </c>
    </row>
    <row r="4">
      <c r="A4">
        <v>1</v>
      </c>
      <c r="B4" t="s">
        <v>71</v>
      </c>
      <c r="C4" t="s">
        <v>70</v>
      </c>
      <c r="D4" s="11">
        <v>0.5</v>
      </c>
      <c r="E4" t="s">
        <v>41</v>
      </c>
      <c r="F4" t="s">
        <v>50</v>
      </c>
    </row>
    <row r="5">
      <c r="A5">
        <v>1</v>
      </c>
      <c r="B5" t="s">
        <v>72</v>
      </c>
      <c r="C5" t="s">
        <v>67</v>
      </c>
      <c r="D5" s="11">
        <v>7</v>
      </c>
      <c r="E5" t="s">
        <v>34</v>
      </c>
      <c r="F5" t="s">
        <v>73</v>
      </c>
    </row>
    <row r="6">
      <c r="A6">
        <v>2</v>
      </c>
      <c r="B6" t="s">
        <v>74</v>
      </c>
      <c r="C6" t="s">
        <v>70</v>
      </c>
      <c r="D6" s="11">
        <v>6.895</v>
      </c>
      <c r="E6" t="s">
        <v>34</v>
      </c>
      <c r="F6" t="s">
        <v>37</v>
      </c>
    </row>
    <row r="7">
      <c r="A7">
        <v>2</v>
      </c>
      <c r="B7" t="s">
        <v>75</v>
      </c>
      <c r="C7" t="s">
        <v>70</v>
      </c>
      <c r="D7" s="11">
        <v>0.105</v>
      </c>
      <c r="E7" t="s">
        <v>41</v>
      </c>
      <c r="F7" t="s">
        <v>47</v>
      </c>
    </row>
    <row r="8">
      <c r="A8">
        <v>1</v>
      </c>
      <c r="B8" t="s">
        <v>76</v>
      </c>
      <c r="C8" t="s">
        <v>70</v>
      </c>
      <c r="D8" s="11">
        <v>2</v>
      </c>
      <c r="E8" t="s">
        <v>34</v>
      </c>
      <c r="F8" t="s">
        <v>33</v>
      </c>
    </row>
    <row r="9">
      <c r="A9">
        <v>1</v>
      </c>
      <c r="B9" t="s">
        <v>77</v>
      </c>
      <c r="C9" t="s">
        <v>70</v>
      </c>
      <c r="D9" s="11">
        <v>1</v>
      </c>
      <c r="E9" t="s">
        <v>41</v>
      </c>
      <c r="F9" t="s">
        <v>56</v>
      </c>
    </row>
    <row r="10">
      <c r="A10">
        <v>1</v>
      </c>
      <c r="B10" t="s">
        <v>78</v>
      </c>
      <c r="C10" t="s">
        <v>70</v>
      </c>
      <c r="D10" s="11">
        <v>0.5</v>
      </c>
      <c r="E10" t="s">
        <v>41</v>
      </c>
      <c r="F10" t="s">
        <v>56</v>
      </c>
    </row>
    <row r="11">
      <c r="A11">
        <v>1</v>
      </c>
      <c r="B11" t="s">
        <v>79</v>
      </c>
      <c r="C11" t="s">
        <v>70</v>
      </c>
      <c r="D11" s="11">
        <v>0.003</v>
      </c>
      <c r="E11" t="s">
        <v>41</v>
      </c>
      <c r="F11" t="s">
        <v>40</v>
      </c>
    </row>
    <row r="12">
      <c r="A12">
        <v>1</v>
      </c>
      <c r="B12" t="s">
        <v>80</v>
      </c>
      <c r="C12" t="s">
        <v>70</v>
      </c>
      <c r="D12" s="11">
        <v>3</v>
      </c>
      <c r="E12" t="s">
        <v>34</v>
      </c>
      <c r="F12" t="s">
        <v>53</v>
      </c>
    </row>
    <row r="13">
      <c r="A13">
        <v>1</v>
      </c>
      <c r="B13" t="s">
        <v>81</v>
      </c>
      <c r="C13" t="s">
        <v>70</v>
      </c>
      <c r="D13" s="11">
        <v>0.65</v>
      </c>
      <c r="E13" t="s">
        <v>41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inlineStr" s="14">
        <is>
          <t>Mise en place du poste de travail N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89</v>
      </c>
      <c r="D3" t="inlineStr" s="14">
        <is>
          <t>Préparations préliminaires - Peler,laver et désinfecter les oignons et les échalotes suivant la procédure. - Déconditionner les boîtes de tomates concassées suivant la procédure. 1 - Égoutter la tomate concassée dans un bac GN 1/1 H 45 perforé. - Faire fondre 250 g de beurre dans une petite calotte.Réserver. - Hacher l’oignon et ciseler l’échalote.Réserver. - Laver et égoutter les dos de colin.Réserver au froid en attente d’utilisation.</t>
        </is>
      </c>
      <c r="E3" t="s" s="14"/>
      <c r="F3" t="s">
        <v>90</v>
      </c>
    </row>
    <row r="4">
      <c r="A4" t="s">
        <v>2</v>
      </c>
      <c r="B4">
        <v>3</v>
      </c>
      <c r="C4" t="s">
        <v>91</v>
      </c>
      <c r="D4" t="inlineStr" s="14">
        <is>
          <t>Confectionner le roux - Dans un rondeau,faire fondre le beurre.Ajouter la farine tamisée. - Mélanger au fouet et laisser cuire sans coloration.Au terme de la cuisson,le roux blanchit et devient mousseux.Laisser refroidir le roux dans le rondeau qui servira ultérieurement à la confection de la sauce.</t>
        </is>
      </c>
      <c r="E4" t="s" s="14"/>
      <c r="F4"/>
    </row>
    <row r="5">
      <c r="A5" t="s">
        <v>2</v>
      </c>
      <c r="B5">
        <v>4</v>
      </c>
      <c r="C5" t="s">
        <v>92</v>
      </c>
      <c r="D5" t="inlineStr" s="14">
        <is>
          <t>Confectionner la sauce cardinal - Dans un rondeau,faire revenir au beurre l’échalote et l’oignon,sans excès de coloration.Ajouter la tomate concassée et les herbes de Provence.Saler et poivrer. - Laisser mijoter quelques instants.Mouiller avec le vin blanc et laisser réduire afin d’obtenir la consistance d’une fondue. - Dans un rondeau,réaliser le fumet de crustacés à partir de fond déshydraté,en se reportant aux recommandations du fabricant. - Verser le fumet chaud sur le roux froid.Lier à l’aide du fouet.Laisser cuire à feu doux. - Adjoindre la fondue de tomate et la crème fraîche.Emulsionner au mixeur pour donner de l’onctuosité.Rectifier l’assaisonnement. - Débarrasser la sauce dans des bacs GN 1/1 H 65 et refroidir la sauce en cellule de refroidissement.</t>
        </is>
      </c>
      <c r="E5" t="s" s="14"/>
      <c r="F5" t="s">
        <v>93</v>
      </c>
    </row>
    <row r="6">
      <c r="A6" t="s">
        <v>2</v>
      </c>
      <c r="B6">
        <v>5</v>
      </c>
      <c r="C6" t="s">
        <v>94</v>
      </c>
      <c r="D6" t="inlineStr" s="14">
        <is>
          <t>Dresser les papillotes - Aligner sur un plan de travail,des rectangles de papier aluminium de 20x30 environ, de façon à travailler à la chaîne. - Au pinceau,enduire de beurre fondu,le centre du papier aluminium. - Déposer une portion de poisson sur chaque rectangle.Saler et poivrer le poisson. - Napper le poisson avec 10 cL de sauce.Saupoudrer le poisson avec de l’emmenthal râpé. - Plier la papillote : joindre les deux grands bords et les plier sur eux-mêmes. - Plier les petites extrémités et les presser pour compacter le papier afin de rendre S étanche les papillotes.</t>
        </is>
      </c>
      <c r="E6" t="s" s="14"/>
      <c r="F6"/>
    </row>
    <row r="7">
      <c r="A7" t="s">
        <v>2</v>
      </c>
      <c r="B7">
        <v>6</v>
      </c>
      <c r="C7" t="s">
        <v>95</v>
      </c>
      <c r="D7" t="s" s="14">
        <v>96</v>
      </c>
      <c r="E7" t="s" s="14"/>
      <c r="F7"/>
    </row>
    <row r="8">
      <c r="A8" t="s">
        <v>2</v>
      </c>
      <c r="B8">
        <v>7</v>
      </c>
      <c r="C8" t="s">
        <v>97</v>
      </c>
      <c r="D8" t="inlineStr" s="14">
        <is>
          <t>Cuire les papillotes - Préchauffer le four en chaleur sèche à +175°C. - Piquer la sonde de cuisson dans un dos de colin empapilloté. - Enfourner l’échelle de cuisson.Cuire 15 minutes environ.Atteindre + 63°C au cœur de la portion de poisson. - Respecter la procédure de fin de cuisson. - Stocker en armoire chaude et maintenir à +63°C en attente de consommation.</t>
        </is>
      </c>
      <c r="E8" t="s" s="14"/>
      <c r="F8" t="s">
        <v>98</v>
      </c>
    </row>
    <row r="9">
      <c r="A9" t="s">
        <v>2</v>
      </c>
      <c r="B9">
        <v>8</v>
      </c>
      <c r="C9" t="s">
        <v>99</v>
      </c>
      <c r="D9" t="s" s="14">
        <v>100</v>
      </c>
      <c r="E9" t="s" s="14"/>
      <c r="F9"/>
    </row>
    <row r="10">
      <c r="A10" t="s">
        <v>101</v>
      </c>
      <c r="B10">
        <v>1</v>
      </c>
      <c r="C10" t="s">
        <v>102</v>
      </c>
      <c r="D10" t="s" s="14">
        <v>103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"GRO_CDC_058 · GRO.POISSONS · référence : "&amp;Besoins!B3&amp;" "&amp;Besoins!C3&amp;" · multiplicateur réglable sur la feuille ""Besoins"""</f>
        <v>GRO_CDC_058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107</v>
      </c>
      <c r="B6" t="str" s="14">
        <f>"[ÉMONDER] "&amp;Procedure!D3</f>
        <v>[ÉMONDER] Préparations préliminaires - Peler,laver et désinfecter les oignons et les échalotes suivant la procédure. - Déconditionner les boîtes de tomates concassées suivant la procédure. 1 - Égoutter la tomate concassée dans un bac GN 1/1 H 45 perforé. - Faire fondre 250 g de beurre dans une petite calotte.Réserver. - Hacher l’oignon et ciseler l’échalote.Réserver. - Laver et égoutter les dos de colin.Réserver au froid en attente d’utilisation.</v>
      </c>
      <c r="C6"/>
      <c r="D6"/>
    </row>
    <row r="7">
      <c r="A7" t="s" s="17">
        <v>108</v>
      </c>
      <c r="B7" t="str" s="14">
        <f>"[ÉTUVER] "&amp;Procedure!D4</f>
        <v>[ÉTUVER] Confectionner le roux - Dans un rondeau,faire fondre le beurre.Ajouter la farine tamisée. - Mélanger au fouet et laisser cuire sans coloration.Au terme de la cuisson,le roux blanchit et devient mousseux.Laisser refroidir le roux dans le rondeau qui servira ultérieurement à la confection de la sauce.</v>
      </c>
      <c r="C7"/>
      <c r="D7"/>
    </row>
    <row r="8">
      <c r="A8" t="s" s="17">
        <v>109</v>
      </c>
      <c r="B8" t="str" s="14">
        <f>"[SAUTER] "&amp;Procedure!D5</f>
        <v>[SAUTER] Confectionner la sauce cardinal - Dans un rondeau,faire revenir au beurre l’échalote et l’oignon,sans excès de coloration.Ajouter la tomate concassée et les herbes de Provence.Saler et poivrer. - Laisser mijoter quelques instants.Mouiller avec le vin blanc et laisser réduire afin d’obtenir la consistance d’une fondue. - Dans un rondeau,réaliser le fumet de crustacés à partir de fond déshydraté,en se reportant aux recommandations du fabricant. - Verser le fumet chaud sur le roux froid.Lier à l’aide du fouet.Laisser cuire à feu doux. - Adjoindre la fondue de tomate et la crème fraîche.Emulsionner au mixeur pour donner de l’onctuosité.Rectifier l’assaisonnement. - Débarrasser la sauce dans des bacs GN 1/1 H 65 et refroidir la sauce en cellule de refroidissement.</v>
      </c>
      <c r="C8"/>
      <c r="D8"/>
    </row>
    <row r="9">
      <c r="A9" t="s" s="17">
        <v>110</v>
      </c>
      <c r="B9" t="str" s="14">
        <f>"[DRESSER] "&amp;Procedure!D6</f>
        <v>[DRESSER] Dresser les papillotes - Aligner sur un plan de travail,des rectangles de papier aluminium de 20x30 environ, de façon à travailler à la chaîne. - Au pinceau,enduire de beurre fondu,le centre du papier aluminium. - Déposer une portion de poisson sur chaque rectangle.Saler et poivrer le poisson. - Napper le poisson avec 10 cL de sauce.Saupoudrer le poisson avec de l’emmenthal râpé. - Plier la papillote : joindre les deux grands bords et les plier sur eux-mêmes. - Plier les petites extrémités et les presser pour compacter le papier afin de rendre S étanche les papillotes.</v>
      </c>
      <c r="C9"/>
      <c r="D9"/>
    </row>
    <row r="10">
      <c r="A10" t="s" s="17">
        <v>111</v>
      </c>
      <c r="B10" t="str" s="14">
        <f>"[PLAQUER] "&amp;Procedure!D7</f>
        <v>[PLAQUER] Plaquer les papillotes - Disposer 10 papillotes par plaque GN 1/1. - Étager les plaques sur une échelle de cuisson.</v>
      </c>
      <c r="C10"/>
      <c r="D10"/>
    </row>
    <row r="11">
      <c r="A11" t="s" s="17">
        <v>112</v>
      </c>
      <c r="B11" t="str" s="14">
        <f>"[SÉCHER] "&amp;Procedure!D8</f>
        <v>[SÉCHER] Cuire les papillotes - Préchauffer le four en chaleur sèche à +175°C. - Piquer la sonde de cuisson dans un dos de colin empapilloté. - Enfourner l’échelle de cuisson.Cuire 15 minutes environ.Atteindre + 63°C au cœur de la portion de poisson. - Respecter la procédure de fin de cuisson. - Stocker en armoire chaude et maintenir à +63°C en attente de consommation.</v>
      </c>
      <c r="C11"/>
      <c r="D11"/>
    </row>
    <row r="12">
      <c r="A12" t="s" s="17">
        <v>113</v>
      </c>
      <c r="B12" t="str" s="14">
        <f>"[SERVIR] "&amp;Procedure!D9</f>
        <v>[SERVIR] Servir - Servir une papillote accompagnée de riz,d’épinards,de pommes vapeur,etc.</v>
      </c>
      <c r="C12"/>
      <c r="D12"/>
    </row>
    <row r="13">
      <c r="A13"/>
      <c r="B13"/>
      <c r="C13"/>
      <c r="D13"/>
    </row>
    <row r="14">
      <c r="A14" t="s" s="16">
        <v>114</v>
      </c>
      <c r="B14"/>
      <c r="C14"/>
      <c r="D14"/>
    </row>
    <row r="15">
      <c r="A15" t="s" s="17">
        <v>106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2026-08-01T02:00:19Z</dcterms:created>
  <dc:title>DOS DE COLIN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2026-08-01T02:00:19Z</dcterms:modified>
  <cp:revision>1</cp:revision>
</cp:coreProperties>
</file>