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<sst xmlns="http://schemas.openxmlformats.org/spreadsheetml/2006/main" count="79" uniqueCount="79">
  <si>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</si>
  <si>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</si>
  <si>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</si>
  <si>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</si>
  <si>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</si>
  <si>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</si>
  <si>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</si>
  <si>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</si>
  <si>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</si>
  <si>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</si>
  <si>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</si>
  <si>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</si>
  <si>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</si>
  <si>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</si>
  <si>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</si>
  <si>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</si>
  <si>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</si>
  <si>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</si>
  <si>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</si>
  <si>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KNORR-FUMET-POIS</t>
  </si>
  <si>
    <t>Fumet de Poisson déshydraté (Knorr Professional)</t>
  </si>
  <si>
    <t>Fonds déshydratés et poudres</t>
  </si>
  <si>
    <t>kg</t>
  </si>
  <si>
    <t>00POT_MP023</t>
  </si>
  <si>
    <t>Persil plat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</si>
  <si>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</si>
  <si>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</si>
  <si>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</si>
  <si>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</si>
  <si>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</si>
  <si>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</si>
  <si>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</si>
  <si>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</si>
  <si>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</si>
  <si>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</si>
  <si>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</si>
  <si>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</si>
  <si>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</si>
  <si>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</si>
  <si>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COURT-BOUILLON À LA CRÉOLE</t>
  </si>
  <si>
    <t>METTRE EN PLACE</t>
  </si>
  <si>
    <t>PRÉPARER</t>
  </si>
  <si>
    <t>MARINER</t>
  </si>
  <si>
    <t>403 min (cuisson)</t>
  </si>
  <si>
    <t>CONFECTIONNER</t>
  </si>
  <si>
    <t>LAVER</t>
  </si>
  <si>
    <t>ÉTUVER</t>
  </si>
  <si>
    <t>41 min (cuisson)</t>
  </si>
  <si>
    <t>LIER</t>
  </si>
  <si>
    <t>105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</si>
  <si>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</si>
  <si>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</si>
  <si>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</si>
  <si>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</si>
  <si>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</si>
  <si>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</si>
  <si>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</si>
  <si>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</si>
  <si>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</si>
  <si>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Fumet de poisson reconstitue (collectivite)</t>
  </si>
  <si>
    <t xml:space="preserve">        ↳ EAU</t>
  </si>
  <si>
    <t>matiere</t>
  </si>
  <si>
    <t xml:space="preserve">        ↳ Fumet de Poisson déshydraté (Knorr Professional)</t>
  </si>
  <si>
    <t xml:space="preserve">    ↳ Oignons émincés 4G</t>
  </si>
  <si>
    <t xml:space="preserve">    ↳ Ail haché IQF</t>
  </si>
  <si>
    <t xml:space="preserve">    ↳ Persil plat</t>
  </si>
  <si>
    <t xml:space="preserve">    ↳ CITRON PULCO (JUS)</t>
  </si>
  <si>
    <t>Fiche technique — COURT-BOUILLON À LA CRÉOLE</t>
  </si>
  <si>
    <t>COURT-BOUILLON À LA CRÉOLE  GRO_CDC_056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</si>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</sst>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0.75</v>
      </c>
      <c r="E7" s="6">
        <f>D7*$B$2</f>
        <v>0.75</v>
      </c>
      <c r="F7" t="s">
        <v>15</v>
      </c>
      <c r="G7" s="9">
        <f>E7*3.6741428571</f>
        <v>2.755607</v>
      </c>
    </row>
    <row r="8">
      <c r="A8" t="s" s="8">
        <v>16</v>
      </c>
      <c r="B8" t="s">
        <v>17</v>
      </c>
      <c r="C8" t="s">
        <v>18</v>
      </c>
      <c r="D8" s="4">
        <v>4.925</v>
      </c>
      <c r="E8" s="6">
        <f>D8*$B$2</f>
        <v>4.925</v>
      </c>
      <c r="F8" t="s">
        <v>15</v>
      </c>
      <c r="G8" s="9">
        <f>E8*0.003</f>
        <v>0.014775</v>
      </c>
    </row>
    <row r="9">
      <c r="A9" t="s">
        <v>19</v>
      </c>
      <c r="B9" t="s">
        <v>20</v>
      </c>
      <c r="C9" t="s">
        <v>21</v>
      </c>
      <c r="D9" s="4">
        <v>0.075</v>
      </c>
      <c r="E9" s="6">
        <f>D9*$B$2</f>
        <v>0.075</v>
      </c>
      <c r="F9" t="s">
        <v>22</v>
      </c>
      <c r="G9" s="9">
        <f>E9*0</f>
        <v>0</v>
      </c>
    </row>
    <row r="10">
      <c r="A10" t="s">
        <v>23</v>
      </c>
      <c r="B10" t="s">
        <v>24</v>
      </c>
      <c r="C10" t="s">
        <v>25</v>
      </c>
      <c r="D10" s="4">
        <v>0.5</v>
      </c>
      <c r="E10" s="6">
        <f>D10*$B$2</f>
        <v>0.5</v>
      </c>
      <c r="F10" t="s">
        <v>22</v>
      </c>
      <c r="G10" s="9">
        <f>E10*6</f>
        <v>3</v>
      </c>
    </row>
    <row r="11">
      <c r="A11" t="s">
        <v>26</v>
      </c>
      <c r="B11" t="s">
        <v>27</v>
      </c>
      <c r="C11" t="s">
        <v>28</v>
      </c>
      <c r="D11" s="4">
        <v>5</v>
      </c>
      <c r="E11" s="6">
        <f>D11*$B$2</f>
        <v>5</v>
      </c>
      <c r="F11" t="s">
        <v>22</v>
      </c>
      <c r="G11" s="9">
        <f>E11*4.32</f>
        <v>21.6</v>
      </c>
    </row>
    <row r="12">
      <c r="A12" t="s">
        <v>29</v>
      </c>
      <c r="B12" t="s">
        <v>30</v>
      </c>
      <c r="C12" t="s">
        <v>31</v>
      </c>
      <c r="D12" s="4">
        <v>0.2</v>
      </c>
      <c r="E12" s="6">
        <f>D12*$B$2</f>
        <v>0.2</v>
      </c>
      <c r="F12" t="s">
        <v>22</v>
      </c>
      <c r="G12" s="9">
        <f>E12*9.26</f>
        <v>1.852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 t="s">
        <v>40</v>
      </c>
      <c r="D2" t="inlineStr" s="12">
        <is>
          <t>Mise en place du poste de travail - Vérifier les D.L.C.,peser les denrées,sélectionner le matériel nécessaire. - Désinfecter le matériel et le poste de travail suivant les protocoles. S</t>
        </is>
      </c>
      <c r="E2" t="s" s="12"/>
      <c r="F2"/>
    </row>
    <row r="3">
      <c r="A3" t="s">
        <v>39</v>
      </c>
      <c r="B3">
        <v>2</v>
      </c>
      <c r="C3" t="s">
        <v>41</v>
      </c>
      <c r="D3" t="inlineStr" s="12">
        <is>
          <t>Préparations préliminaires - La veille : décongeler le poisson suivant la procédure. - Laver et désinfecter le persil,la cive,le piment,le thym et le laurier ou bois d’Inde, g suivant la procédure. - Tailler le poisson en tronçons,en filets ou en darnes suivant la morphologie du poisson. - Ciseler la cive et le persil. - Avec des gants à usage unique,épépiner le piment.Emincer le piment.Prenez soin s de nettoyer l’endroit ou le piment a été traité.</t>
        </is>
      </c>
      <c r="E3" t="s" s="12"/>
      <c r="F3"/>
    </row>
    <row r="4">
      <c r="A4" t="s">
        <v>39</v>
      </c>
      <c r="B4">
        <v>3</v>
      </c>
      <c r="C4" t="s">
        <v>42</v>
      </c>
      <c r="D4" t="inlineStr" s="12">
        <is>
          <t>Faire mariner le poisson 1 - Dans un bac GN 2/1 H 250,mélanger par couches successives,les portions de poisL son,l’oignon émincé,l’ail haché,la cive et le persil ciselés,le thym et les feuilles de s laurier ou de bois d’Inde,les morceaux de piment et les clous de girofle. - Mouiller avec 3/4 de litre de jus de citron vert.Couvrir. - Indiquer la traçabilité du poisson et la date de mise en marinade sur le couvercle du bac. - Stocker en chambre froide à + 3°C pendant 12 heures.</t>
        </is>
      </c>
      <c r="E4" t="s" s="12"/>
      <c r="F4" t="s">
        <v>43</v>
      </c>
    </row>
    <row r="5">
      <c r="A5" t="s">
        <v>39</v>
      </c>
      <c r="B5">
        <v>4</v>
      </c>
      <c r="C5" t="s">
        <v>44</v>
      </c>
      <c r="D5" t="inlineStr" s="12">
        <is>
          <t>Confectionner le fumet de poisson - Dans un rondeau,confectionner 5 litres de fumet de poisson,à partir de fond désg hydraté,en se reportant aux recommandations du fabricant.Réserver au chaud en attente d’utilisation.</t>
        </is>
      </c>
      <c r="E5" t="s" s="12"/>
      <c r="F5"/>
    </row>
    <row r="6">
      <c r="A6" t="s">
        <v>39</v>
      </c>
      <c r="B6">
        <v>5</v>
      </c>
      <c r="C6" t="s">
        <v>45</v>
      </c>
      <c r="D6" t="inlineStr" s="12">
        <is>
          <t>Préparations avant cuisson - Laver,désinfecter et tailler les tomates en quartiers. - Égoutter séparément,les tronçons de poisson,les éléments de la marinade et le liquide. - Dans la sauteuse,faire suer à l’huile sans coloration les oignons de la marinade.</t>
        </is>
      </c>
      <c r="E6" t="s" s="12"/>
      <c r="F6"/>
    </row>
    <row r="7">
      <c r="A7" t="s">
        <v>39</v>
      </c>
      <c r="B7">
        <v>6</v>
      </c>
      <c r="C7" t="s">
        <v>46</v>
      </c>
      <c r="D7" t="inlineStr" s="12">
        <is>
          <t>Marquer la cuisson - Dans le fond de la sauteuse,faire un lit avec les oignons émincés,les quartiers de tomate et les éléments aromatiques de la marinade. - Ranger sur un rang,les portions de poisson sur le lit de légumes. - Mouiller avec le liquide de la marinade.Compléter le mouillement avec le fumet à concurrence des 3/4 de la hauteur du poisson.Poser la sonde de cuisson au cœur d’une portion. - Cuire 12 à 15 minutes.Atteindre une température de + 63°C à cœur.Contrôler la cuisson. Pour la cuisson au four : - Faire mariner le poisson dans 6 bacs GN 1/1 H 65 et pratiquer toutes les opérations, selon le même principe qu’en sauteuse,sans toutefois,faire suer les oignons de la marinade. - Couvrir et cuire au four à chaleur mixte à +175°C pendant 10 à 15 minutes environ.</t>
        </is>
      </c>
      <c r="E7" t="s" s="12"/>
      <c r="F7" t="s">
        <v>47</v>
      </c>
    </row>
    <row r="8">
      <c r="A8" t="s">
        <v>39</v>
      </c>
      <c r="B8">
        <v>7</v>
      </c>
      <c r="C8" t="s">
        <v>48</v>
      </c>
      <c r="D8" t="inlineStr" s="12">
        <is>
          <t>Terminer la cuisson - Au terme de la cuisson,lier le fond de cuisson avec le mélange composé du reste du jus de citron et l’ail finement haché. - Pour la cuisson en bac,appliquer un léger mouvement circulaire aux bacs pour lier l’ensemble des éléments,après avoir ajouté la liaison. - Respecter la procédure de fin de cuisson. - Décanter les portions de poisson et la garniture aromatique de la sauteuse,à l’aide d’une écumoire,dans 6 bacs GN 1/1 H 45 de service,sans superposer les portions de poisson. - Stocker en armoire chaude et maintenir à une température de + 63°C en attente de consommation.</t>
        </is>
      </c>
      <c r="E8" t="s" s="12"/>
      <c r="F8" t="s">
        <v>49</v>
      </c>
    </row>
    <row r="9">
      <c r="A9" t="s">
        <v>39</v>
      </c>
      <c r="B9">
        <v>8</v>
      </c>
      <c r="C9" t="s">
        <v>50</v>
      </c>
      <c r="D9" t="inlineStr" s="12">
        <is>
          <t>Dresser et servir - Servir les portions de poisson arrosées de fond de cuisson. - Accompagner de riz créole,de fruit à pain,d’ignames ou de bananes vertes cuites à l’eau.</t>
        </is>
      </c>
      <c r="E9" t="s" s="12"/>
      <c r="F9"/>
    </row>
    <row r="10">
      <c r="A10" t="s">
        <v>51</v>
      </c>
      <c r="B10">
        <v>1</v>
      </c>
      <c r="C10" t="s">
        <v>52</v>
      </c>
      <c r="D10" t="s" s="12">
        <v>53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39</v>
      </c>
      <c r="C2" t="s">
        <v>58</v>
      </c>
      <c r="D2" s="6">
        <f>'Besoins'!$B$2*100</f>
        <v>100</v>
      </c>
      <c r="E2" t="s">
        <v>3</v>
      </c>
    </row>
    <row r="3">
      <c r="A3">
        <v>1</v>
      </c>
      <c r="B3" t="s">
        <v>59</v>
      </c>
      <c r="C3" t="s">
        <v>58</v>
      </c>
      <c r="D3" s="6">
        <f>'Besoins'!$B$2*5</f>
        <v>5</v>
      </c>
      <c r="E3" t="s">
        <v>15</v>
      </c>
    </row>
    <row r="4">
      <c r="A4">
        <v>2</v>
      </c>
      <c r="B4" t="s">
        <v>60</v>
      </c>
      <c r="C4" t="s">
        <v>61</v>
      </c>
      <c r="D4" s="6">
        <f>'Besoins'!$B$2*4.925</f>
        <v>4.925</v>
      </c>
      <c r="E4" t="s">
        <v>15</v>
      </c>
    </row>
    <row r="5">
      <c r="A5">
        <v>2</v>
      </c>
      <c r="B5" t="s">
        <v>62</v>
      </c>
      <c r="C5" t="s">
        <v>61</v>
      </c>
      <c r="D5" s="6">
        <f>'Besoins'!$B$2*0.075</f>
        <v>0.075</v>
      </c>
      <c r="E5" t="s">
        <v>22</v>
      </c>
    </row>
    <row r="6">
      <c r="A6">
        <v>1</v>
      </c>
      <c r="B6" t="s">
        <v>63</v>
      </c>
      <c r="C6" t="s">
        <v>61</v>
      </c>
      <c r="D6" s="6">
        <f>'Besoins'!$B$2*5</f>
        <v>5</v>
      </c>
      <c r="E6" t="s">
        <v>22</v>
      </c>
    </row>
    <row r="7">
      <c r="A7">
        <v>1</v>
      </c>
      <c r="B7" t="s">
        <v>64</v>
      </c>
      <c r="C7" t="s">
        <v>61</v>
      </c>
      <c r="D7" s="6">
        <f>'Besoins'!$B$2*0.2</f>
        <v>0.2</v>
      </c>
      <c r="E7" t="s">
        <v>22</v>
      </c>
    </row>
    <row r="8">
      <c r="A8">
        <v>1</v>
      </c>
      <c r="B8" t="s">
        <v>65</v>
      </c>
      <c r="C8" t="s">
        <v>61</v>
      </c>
      <c r="D8" s="6">
        <f>'Besoins'!$B$2*0.5</f>
        <v>0.5</v>
      </c>
      <c r="E8" t="s">
        <v>22</v>
      </c>
    </row>
    <row r="9">
      <c r="A9">
        <v>1</v>
      </c>
      <c r="B9" t="s">
        <v>66</v>
      </c>
      <c r="C9" t="s">
        <v>61</v>
      </c>
      <c r="D9" s="6">
        <f>'Besoins'!$B$2*0.75</f>
        <v>0.75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67</v>
      </c>
      <c r="B1"/>
      <c r="C1"/>
      <c r="D1"/>
    </row>
    <row r="2">
      <c r="A2" t="str" s="13">
        <f>"GRO_CDC_056 · GRO.POISSONS · référence : "&amp;Besoins!B3&amp;" "&amp;Besoins!C3&amp;" · multiplicateur réglable sur la feuille ""Besoins"""</f>
        <v>GRO_CDC_056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68</v>
      </c>
      <c r="B4"/>
      <c r="C4"/>
      <c r="D4"/>
    </row>
    <row r="5">
      <c r="A5" t="s" s="15">
        <v>69</v>
      </c>
      <c r="B5" t="str" s="12">
        <f>"[METTRE EN PLACE] "&amp;Procedure!D2</f>
        <v>[METTRE EN PLACE] Mise en place du poste de travail - Vérifier les D.L.C.,peser les denrées,sélectionner le matériel nécessaire. - Désinfecter le matériel et le poste de travail suivant les protocoles. S</v>
      </c>
      <c r="C5"/>
      <c r="D5"/>
    </row>
    <row r="6">
      <c r="A6" t="s" s="15">
        <v>70</v>
      </c>
      <c r="B6" t="str" s="12">
        <f>"[PRÉPARER] "&amp;Procedure!D3</f>
        <v>[PRÉPARER] Préparations préliminaires - La veille : décongeler le poisson suivant la procédure. - Laver et désinfecter le persil,la cive,le piment,le thym et le laurier ou bois d’Inde, g suivant la procédure. - Tailler le poisson en tronçons,en filets ou en darnes suivant la morphologie du poisson. - Ciseler la cive et le persil. - Avec des gants à usage unique,épépiner le piment.Emincer le piment.Prenez soin s de nettoyer l’endroit ou le piment a été traité.</v>
      </c>
      <c r="C6"/>
      <c r="D6"/>
    </row>
    <row r="7">
      <c r="A7" t="s" s="15">
        <v>71</v>
      </c>
      <c r="B7" t="str" s="12">
        <f>"[MARINER] "&amp;Procedure!D4</f>
        <v>[MARINER] Faire mariner le poisson 1 - Dans un bac GN 2/1 H 250,mélanger par couches successives,les portions de poisL son,l’oignon émincé,l’ail haché,la cive et le persil ciselés,le thym et les feuilles de s laurier ou de bois d’Inde,les morceaux de piment et les clous de girofle. - Mouiller avec 3/4 de litre de jus de citron vert.Couvrir. - Indiquer la traçabilité du poisson et la date de mise en marinade sur le couvercle du bac. - Stocker en chambre froide à + 3°C pendant 12 heures.</v>
      </c>
      <c r="C7"/>
      <c r="D7"/>
    </row>
    <row r="8">
      <c r="A8" t="s" s="15">
        <v>72</v>
      </c>
      <c r="B8" t="str" s="12">
        <f>"[CONFECTIONNER] "&amp;Procedure!D5</f>
        <v>[CONFECTIONNER] Confectionner le fumet de poisson - Dans un rondeau,confectionner 5 litres de fumet de poisson,à partir de fond désg hydraté,en se reportant aux recommandations du fabricant.Réserver au chaud en attente d’utilisation.</v>
      </c>
      <c r="C8"/>
      <c r="D8"/>
    </row>
    <row r="9">
      <c r="A9" t="s" s="15">
        <v>73</v>
      </c>
      <c r="B9" t="str" s="12">
        <f>"[LAVER] "&amp;Procedure!D6</f>
        <v>[LAVER] Préparations avant cuisson - Laver,désinfecter et tailler les tomates en quartiers. - Égoutter séparément,les tronçons de poisson,les éléments de la marinade et le liquide. - Dans la sauteuse,faire suer à l’huile sans coloration les oignons de la marinade.</v>
      </c>
      <c r="C9"/>
      <c r="D9"/>
    </row>
    <row r="10">
      <c r="A10" t="s" s="15">
        <v>74</v>
      </c>
      <c r="B10" t="str" s="12">
        <f>"[ÉTUVER] "&amp;Procedure!D7</f>
        <v>[ÉTUVER] Marquer la cuisson - Dans le fond de la sauteuse,faire un lit avec les oignons émincés,les quartiers de tomate et les éléments aromatiques de la marinade. - Ranger sur un rang,les portions de poisson sur le lit de légumes. - Mouiller avec le liquide de la marinade.Compléter le mouillement avec le fumet à concurrence des 3/4 de la hauteur du poisson.Poser la sonde de cuisson au cœur d’une portion. - Cuire 12 à 15 minutes.Atteindre une température de + 63°C à cœur.Contrôler la cuisson. Pour la cuisson au four : - Faire mariner le poisson dans 6 bacs GN 1/1 H 65 et pratiquer toutes les opérations, selon le même principe qu’en sauteuse,sans toutefois,faire suer les oignons de la marinade. - Couvrir et cuire au four à chaleur mixte à +175°C pendant 10 à 15 minutes environ.</v>
      </c>
      <c r="C10"/>
      <c r="D10"/>
    </row>
    <row r="11">
      <c r="A11" t="s" s="15">
        <v>75</v>
      </c>
      <c r="B11" t="str" s="12">
        <f>"[LIER] "&amp;Procedure!D8</f>
        <v>[LIER] Terminer la cuisson - Au terme de la cuisson,lier le fond de cuisson avec le mélange composé du reste du jus de citron et l’ail finement haché. - Pour la cuisson en bac,appliquer un léger mouvement circulaire aux bacs pour lier l’ensemble des éléments,après avoir ajouté la liaison. - Respecter la procédure de fin de cuisson. - Décanter les portions de poisson et la garniture aromatique de la sauteuse,à l’aide d’une écumoire,dans 6 bacs GN 1/1 H 45 de service,sans superposer les portions de poisson. - Stocker en armoire chaude et maintenir à une température de + 63°C en attente de consommation.</v>
      </c>
      <c r="C11"/>
      <c r="D11"/>
    </row>
    <row r="12">
      <c r="A12" t="s" s="15">
        <v>76</v>
      </c>
      <c r="B12" t="str" s="12">
        <f>"[DRESSER] "&amp;Procedure!D9</f>
        <v>[DRESSER] Dresser et servir - Servir les portions de poisson arrosées de fond de cuisson. - Accompagner de riz créole,de fruit à pain,d’ignames ou de bananes vertes cuites à l’eau.</v>
      </c>
      <c r="C12"/>
      <c r="D12"/>
    </row>
    <row r="13">
      <c r="A13"/>
      <c r="B13"/>
      <c r="C13"/>
      <c r="D13"/>
    </row>
    <row r="14">
      <c r="A14" t="s" s="14">
        <v>77</v>
      </c>
      <c r="B14"/>
      <c r="C14"/>
      <c r="D14"/>
    </row>
    <row r="15">
      <c r="A15" t="s" s="15">
        <v>69</v>
      </c>
      <c r="B15" t="str" s="12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6">
        <v>78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2026-08-01T02:03:16Z</dcterms:created>
  <dc:title>COURT-BOUILLON À LA CRÉOLE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2026-08-01T02:03:16Z</dcterms:modified>
  <cp:revision>1</cp:revision>
</cp:coreProperties>
</file>