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<sst xmlns="http://schemas.openxmlformats.org/spreadsheetml/2006/main" count="73" uniqueCount="73">
  <si>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</si>
  <si>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</si>
  <si>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</si>
  <si>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</si>
  <si>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</si>
  <si>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</si>
  <si>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</si>
  <si>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</si>
  <si>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</si>
  <si>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</si>
  <si>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</si>
  <si>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</si>
  <si>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RNME101484</t>
  </si>
  <si>
    <t>Pignons de pin sachet 1kg</t>
  </si>
  <si>
    <t>Pâtisserie épicerie sucrée</t>
  </si>
  <si>
    <t>kg</t>
  </si>
  <si>
    <t>HUI-OLIVE-VP</t>
  </si>
  <si>
    <t>Huile d'olive vierge pure</t>
  </si>
  <si>
    <t>Huiles végétales</t>
  </si>
  <si>
    <t>lt</t>
  </si>
  <si>
    <t>RNM57224470</t>
  </si>
  <si>
    <t>OEUF dur écalé &lt; 53 g avant écalage France seau 150 pièces 48g</t>
  </si>
  <si>
    <t>Produits laitiers et œufs</t>
  </si>
  <si>
    <t>FROM-MOZZA-RAPE</t>
  </si>
  <si>
    <t>Mozzarella râpée pizza</t>
  </si>
  <si>
    <t>Fromages de base cuisine</t>
  </si>
  <si>
    <t>RNM10130123</t>
  </si>
  <si>
    <t>TOMATE ronde Espagne cat.I 67-82mm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</si>
  <si>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</si>
  <si>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</si>
  <si>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</si>
  <si>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</si>
  <si>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</si>
  <si>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</si>
  <si>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</si>
  <si>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</si>
  <si>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</si>
  <si>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</si>
  <si>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</si>
  <si>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</si>
  <si>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</si>
  <si>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</si>
  <si>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TOMATES FARCIES AUX</t>
  </si>
  <si>
    <t>METTRE EN PLACE</t>
  </si>
  <si>
    <t>COUPER</t>
  </si>
  <si>
    <t>80 min (repos)</t>
  </si>
  <si>
    <t>HACHER</t>
  </si>
  <si>
    <t>3 min (prepa)</t>
  </si>
  <si>
    <t>MARQUER</t>
  </si>
  <si>
    <t>50 min (repos)</t>
  </si>
  <si>
    <t>SERVIR</t>
  </si>
  <si>
    <t>Servir - Dresser 2 tomates garnies d’oignon fondu par assiette. - Accompagner avec du riz au safran,des pâtes au basilic,etc.</t>
  </si>
  <si>
    <t>Niveau</t>
  </si>
  <si>
    <t>Composant</t>
  </si>
  <si>
    <t>Type</t>
  </si>
  <si>
    <t>Quantité (× multiplicateur, voir feuille Besoins)</t>
  </si>
  <si>
    <t>recette</t>
  </si>
  <si>
    <t xml:space="preserve">    ↳ OEUF dur écalé &lt; 53 g avant écalage France seau 150 pièces 48g</t>
  </si>
  <si>
    <t>matiere</t>
  </si>
  <si>
    <t xml:space="preserve">    ↳ TOMATE ronde Espagne cat.I 67-82mm</t>
  </si>
  <si>
    <t xml:space="preserve">    ↳ Huile d'olive vierge pure</t>
  </si>
  <si>
    <t xml:space="preserve">    ↳ Oignons émincés 4G</t>
  </si>
  <si>
    <t xml:space="preserve">    ↳ Ail haché IQF</t>
  </si>
  <si>
    <t xml:space="preserve">    ↳ Mozzarella râpée pizza</t>
  </si>
  <si>
    <t xml:space="preserve">    ↳ Pignons de pin sachet 1kg</t>
  </si>
  <si>
    <t>Fiche technique — TOMATES FARCIES AUX</t>
  </si>
  <si>
    <t>TOMATES FARCIES AUX  GRO_CDC_052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</si>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</sst>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0.4</v>
      </c>
      <c r="E7" s="6">
        <f>D7*$B$2</f>
        <v>0.4</v>
      </c>
      <c r="F7" t="s">
        <v>15</v>
      </c>
      <c r="G7" s="8">
        <f>E7*54.41</f>
        <v>21.764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19</v>
      </c>
      <c r="G8" s="8">
        <f>E8*5.8</f>
        <v>5.8</v>
      </c>
    </row>
    <row r="9">
      <c r="A9" t="s">
        <v>20</v>
      </c>
      <c r="B9" t="s">
        <v>21</v>
      </c>
      <c r="C9" t="s">
        <v>22</v>
      </c>
      <c r="D9" s="4">
        <v>200</v>
      </c>
      <c r="E9" s="6">
        <f>D9*$B$2</f>
        <v>200</v>
      </c>
      <c r="F9" t="s">
        <v>3</v>
      </c>
      <c r="G9" s="8">
        <f>E9*0.54</f>
        <v>108</v>
      </c>
    </row>
    <row r="10">
      <c r="A10" t="s">
        <v>23</v>
      </c>
      <c r="B10" t="s">
        <v>24</v>
      </c>
      <c r="C10" t="s">
        <v>25</v>
      </c>
      <c r="D10" s="4">
        <v>1.5</v>
      </c>
      <c r="E10" s="6">
        <f>D10*$B$2</f>
        <v>1.5</v>
      </c>
      <c r="F10" t="s">
        <v>15</v>
      </c>
      <c r="G10" s="8">
        <f>E10*7.8</f>
        <v>11.7</v>
      </c>
    </row>
    <row r="11">
      <c r="A11" t="s">
        <v>26</v>
      </c>
      <c r="B11" t="s">
        <v>27</v>
      </c>
      <c r="C11" t="s">
        <v>28</v>
      </c>
      <c r="D11" s="4">
        <v>20</v>
      </c>
      <c r="E11" s="6">
        <f>D11*$B$2</f>
        <v>20</v>
      </c>
      <c r="F11" t="s">
        <v>15</v>
      </c>
      <c r="G11" s="8">
        <f>E11*3.4</f>
        <v>68</v>
      </c>
    </row>
    <row r="12">
      <c r="A12" t="s">
        <v>29</v>
      </c>
      <c r="B12" t="s">
        <v>30</v>
      </c>
      <c r="C12" t="s">
        <v>31</v>
      </c>
      <c r="D12" s="4">
        <v>5</v>
      </c>
      <c r="E12" s="6">
        <f>D12*$B$2</f>
        <v>5</v>
      </c>
      <c r="F12" t="s">
        <v>15</v>
      </c>
      <c r="G12" s="8">
        <f>E12*4.32</f>
        <v>21.6</v>
      </c>
    </row>
    <row r="13">
      <c r="A13" t="s">
        <v>32</v>
      </c>
      <c r="B13" t="s">
        <v>33</v>
      </c>
      <c r="C13" t="s">
        <v>34</v>
      </c>
      <c r="D13" s="4">
        <v>0.15</v>
      </c>
      <c r="E13" s="6">
        <f>D13*$B$2</f>
        <v>0.15</v>
      </c>
      <c r="F13" t="s">
        <v>15</v>
      </c>
      <c r="G13" s="8">
        <f>E13*9.26</f>
        <v>1.389</v>
      </c>
    </row>
    <row r="14">
      <c r="A14"/>
      <c r="B14"/>
      <c r="C14"/>
      <c r="D14"/>
      <c r="E14"/>
      <c r="F14" t="s" s="9">
        <v>35</v>
      </c>
      <c r="G14" s="10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 t="s">
        <v>43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42</v>
      </c>
      <c r="B3">
        <v>2</v>
      </c>
      <c r="C3" t="s">
        <v>44</v>
      </c>
      <c r="D3" t="inlineStr" s="11">
        <is>
          <t>Préparations préliminaires - Déconditionner la mozzarella suivant la procédure. - Couper la mozzarella en fines tranches. Réserver dans une calotte filmée en g attente d’utilisation. - Laver et désinfecter les tomates. - Retirer le pédoncule des tomates.Décalotter et évider les tomates.Ranger les tomates à l’envers,dans un bac GN 2/1 H 200 muni d’une grille égouttoir.Réserver les chapeaux des tomates dans une calotte.Stocker au froid. - Laver et désinfecter le basilic.Effeuiller le basilic.Réserver. - Dans un rondeau,faire blondir à l’huile les oignons émincés et les faire fondre à s couvert à petit feu.Réserver.</t>
        </is>
      </c>
      <c r="E3" t="s" s="11"/>
      <c r="F3" t="s">
        <v>45</v>
      </c>
    </row>
    <row r="4">
      <c r="A4" t="s">
        <v>42</v>
      </c>
      <c r="B4">
        <v>3</v>
      </c>
      <c r="C4" t="s">
        <v>46</v>
      </c>
      <c r="D4" t="inlineStr" s="11">
        <is>
          <t>Confectionner le pesto - Dans un cutter,hacher finement les pignons de pin,les feuilles de basilic et l’ail. Ajouter à la pâte,25 cL d’huile d’olive.Malaxer 2 à 3minutes. - Débarrasser le pesto dans une petite calotte.Réserver au froid dans une calotte filmée.</t>
        </is>
      </c>
      <c r="E4" t="s" s="11"/>
      <c r="F4" t="s">
        <v>47</v>
      </c>
    </row>
    <row r="5">
      <c r="A5" t="s">
        <v>42</v>
      </c>
      <c r="B5">
        <v>4</v>
      </c>
      <c r="C5" t="s">
        <v>48</v>
      </c>
      <c r="D5" t="inlineStr" s="11">
        <is>
          <t>Marquer la cuisson des tomates - Préchauffer le four,sur la position chaleur sèche à + 170°C. - Répartir les oignons fondus dans 7 bacs GN 1/1 H 65. - Ranger les tomates sur le lit d’oignons.Saler et poivrer l’intérieur des tomates. - Étager les 7 bacs de tomates sur l’échelle de four.Enfourner et précuire les tomates pendant 5 minutes environ. - Sortir les bacs de tomates du four. - Déposer une petite noix de pesto dans le fond de chaque tomate. - Garnir les tomates avec un œuf.Casser préalablement les œufs dans une petite coupelle avant de les verser dans la cavité de la tomate. - Sur l’œuf,déposer une tranche de mozzarella. - Remettre le chapeau de la tomate sur la tranche de mozzarella. - Huiler légèrement chaque tomate.Saupoudrer de la fleur de thym sur les tomates. - Étager les bacs de tomates sur l’échelle de cuisson. - Enfourner et cuire les tomates environ 20 minutes.Contrôler la cuisson des tomates et des œufs qui doivent rester mollets. - Respecter la procédure de fin de cuisson. - Stocker en armoire chaude et maintenir à + 63°C en attente de consommation.</t>
        </is>
      </c>
      <c r="E5" t="s" s="11"/>
      <c r="F5" t="s">
        <v>49</v>
      </c>
    </row>
    <row r="6">
      <c r="A6" t="s">
        <v>42</v>
      </c>
      <c r="B6">
        <v>5</v>
      </c>
      <c r="C6" t="s">
        <v>50</v>
      </c>
      <c r="D6" t="s" s="11">
        <v>51</v>
      </c>
      <c r="E6" t="s" s="11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10</v>
      </c>
    </row>
    <row r="2">
      <c r="A2">
        <v>0</v>
      </c>
      <c r="B2" t="s">
        <v>42</v>
      </c>
      <c r="C2" t="s">
        <v>56</v>
      </c>
      <c r="D2" s="6">
        <f>'Besoins'!$B$2*100</f>
        <v>100</v>
      </c>
      <c r="E2" t="s">
        <v>3</v>
      </c>
    </row>
    <row r="3">
      <c r="A3">
        <v>1</v>
      </c>
      <c r="B3" t="s">
        <v>57</v>
      </c>
      <c r="C3" t="s">
        <v>58</v>
      </c>
      <c r="D3" s="6">
        <f>'Besoins'!$B$2*200</f>
        <v>200</v>
      </c>
      <c r="E3" t="s">
        <v>3</v>
      </c>
    </row>
    <row r="4">
      <c r="A4">
        <v>1</v>
      </c>
      <c r="B4" t="s">
        <v>59</v>
      </c>
      <c r="C4" t="s">
        <v>58</v>
      </c>
      <c r="D4" s="6">
        <f>'Besoins'!$B$2*20</f>
        <v>20</v>
      </c>
      <c r="E4" t="s">
        <v>15</v>
      </c>
    </row>
    <row r="5">
      <c r="A5">
        <v>1</v>
      </c>
      <c r="B5" t="s">
        <v>60</v>
      </c>
      <c r="C5" t="s">
        <v>58</v>
      </c>
      <c r="D5" s="6">
        <f>'Besoins'!$B$2*1</f>
        <v>1</v>
      </c>
      <c r="E5" t="s">
        <v>19</v>
      </c>
    </row>
    <row r="6">
      <c r="A6">
        <v>1</v>
      </c>
      <c r="B6" t="s">
        <v>61</v>
      </c>
      <c r="C6" t="s">
        <v>58</v>
      </c>
      <c r="D6" s="6">
        <f>'Besoins'!$B$2*5</f>
        <v>5</v>
      </c>
      <c r="E6" t="s">
        <v>15</v>
      </c>
    </row>
    <row r="7">
      <c r="A7">
        <v>1</v>
      </c>
      <c r="B7" t="s">
        <v>62</v>
      </c>
      <c r="C7" t="s">
        <v>58</v>
      </c>
      <c r="D7" s="6">
        <f>'Besoins'!$B$2*0.15</f>
        <v>0.15</v>
      </c>
      <c r="E7" t="s">
        <v>15</v>
      </c>
    </row>
    <row r="8">
      <c r="A8">
        <v>1</v>
      </c>
      <c r="B8" t="s">
        <v>63</v>
      </c>
      <c r="C8" t="s">
        <v>58</v>
      </c>
      <c r="D8" s="6">
        <f>'Besoins'!$B$2*1.5</f>
        <v>1.5</v>
      </c>
      <c r="E8" t="s">
        <v>15</v>
      </c>
    </row>
    <row r="9">
      <c r="A9">
        <v>1</v>
      </c>
      <c r="B9" t="s">
        <v>64</v>
      </c>
      <c r="C9" t="s">
        <v>58</v>
      </c>
      <c r="D9" s="6">
        <f>'Besoins'!$B$2*0.4</f>
        <v>0.4</v>
      </c>
      <c r="E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65</v>
      </c>
      <c r="B1"/>
      <c r="C1"/>
      <c r="D1"/>
    </row>
    <row r="2">
      <c r="A2" t="str" s="12">
        <f>"GRO_CDC_052 · GRO.OEUFS · référence : "&amp;Besoins!B3&amp;" "&amp;Besoins!C3&amp;" · multiplicateur réglable sur la feuille ""Besoins"""</f>
        <v>GRO_CDC_052 · GRO.OEUFS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66</v>
      </c>
      <c r="B4"/>
      <c r="C4"/>
      <c r="D4"/>
    </row>
    <row r="5">
      <c r="A5" t="s" s="14">
        <v>67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4">
        <v>68</v>
      </c>
      <c r="B6" t="str" s="11">
        <f>"[COUPER] "&amp;Procedure!D3</f>
        <v>[COUPER] Préparations préliminaires - Déconditionner la mozzarella suivant la procédure. - Couper la mozzarella en fines tranches. Réserver dans une calotte filmée en g attente d’utilisation. - Laver et désinfecter les tomates. - Retirer le pédoncule des tomates.Décalotter et évider les tomates.Ranger les tomates à l’envers,dans un bac GN 2/1 H 200 muni d’une grille égouttoir.Réserver les chapeaux des tomates dans une calotte.Stocker au froid. - Laver et désinfecter le basilic.Effeuiller le basilic.Réserver. - Dans un rondeau,faire blondir à l’huile les oignons émincés et les faire fondre à s couvert à petit feu.Réserver.</v>
      </c>
      <c r="C6"/>
      <c r="D6"/>
    </row>
    <row r="7">
      <c r="A7" t="s" s="14">
        <v>69</v>
      </c>
      <c r="B7" t="str" s="11">
        <f>"[HACHER] "&amp;Procedure!D4</f>
        <v>[HACHER] Confectionner le pesto - Dans un cutter,hacher finement les pignons de pin,les feuilles de basilic et l’ail. Ajouter à la pâte,25 cL d’huile d’olive.Malaxer 2 à 3minutes. - Débarrasser le pesto dans une petite calotte.Réserver au froid dans une calotte filmée.</v>
      </c>
      <c r="C7"/>
      <c r="D7"/>
    </row>
    <row r="8">
      <c r="A8" t="s" s="14">
        <v>70</v>
      </c>
      <c r="B8" t="str" s="11">
        <f>"[MARQUER] "&amp;Procedure!D5</f>
        <v>[MARQUER] Marquer la cuisson des tomates - Préchauffer le four,sur la position chaleur sèche à + 170°C. - Répartir les oignons fondus dans 7 bacs GN 1/1 H 65. - Ranger les tomates sur le lit d’oignons.Saler et poivrer l’intérieur des tomates. - Étager les 7 bacs de tomates sur l’échelle de four.Enfourner et précuire les tomates pendant 5 minutes environ. - Sortir les bacs de tomates du four. - Déposer une petite noix de pesto dans le fond de chaque tomate. - Garnir les tomates avec un œuf.Casser préalablement les œufs dans une petite coupelle avant de les verser dans la cavité de la tomate. - Sur l’œuf,déposer une tranche de mozzarella. - Remettre le chapeau de la tomate sur la tranche de mozzarella. - Huiler légèrement chaque tomate.Saupoudrer de la fleur de thym sur les tomates. - Étager les bacs de tomates sur l’échelle de cuisson. - Enfourner et cuire les tomates environ 20 minutes.Contrôler la cuisson des tomates et des œufs qui doivent rester mollets. - Respecter la procédure de fin de cuisson. - Stocker en armoire chaude et maintenir à + 63°C en attente de consommation.</v>
      </c>
      <c r="C8"/>
      <c r="D8"/>
    </row>
    <row r="9">
      <c r="A9" t="s" s="14">
        <v>71</v>
      </c>
      <c r="B9" t="str" s="11">
        <f>"[SERVIR] "&amp;Procedure!D6</f>
        <v>[SERVIR] Servir - Dresser 2 tomates garnies d’oignon fondu par assiette. - Accompagner avec du riz au safran,des pâtes au basilic,etc.</v>
      </c>
      <c r="C9"/>
      <c r="D9"/>
    </row>
    <row r="10">
      <c r="A10"/>
      <c r="B10"/>
      <c r="C10"/>
      <c r="D10"/>
    </row>
    <row r="11">
      <c r="A11" t="s" s="15">
        <v>72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2026-08-01T02:02:37Z</dcterms:created>
  <dc:title>TOMATES FARCIES 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2026-08-01T02:02:37Z</dcterms:modified>
  <cp:revision>1</cp:revision>
</cp:coreProperties>
</file>