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<sst xmlns="http://schemas.openxmlformats.org/spreadsheetml/2006/main" count="80" uniqueCount="80">
  <si>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</si>
  <si>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</si>
  <si>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</si>
  <si>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</si>
  <si>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</si>
  <si>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</si>
  <si>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</si>
  <si>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</si>
  <si>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</si>
  <si>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</si>
  <si>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</si>
  <si>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</si>
  <si>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</si>
  <si>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</si>
  <si>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</si>
  <si>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</si>
  <si>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FLEUR-THYM</t>
  </si>
  <si>
    <t>Fleur de thym dehydratee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</si>
  <si>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</si>
  <si>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</si>
  <si>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</si>
  <si>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</si>
  <si>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</si>
  <si>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</si>
  <si>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</si>
  <si>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</si>
  <si>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</si>
  <si>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</si>
  <si>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</si>
  <si>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</si>
  <si>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</si>
  <si>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</si>
  <si>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</si>
  <si>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</si>
  <si>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</si>
  <si>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</si>
  <si>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</si>
  <si>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</si>
  <si>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</si>
  <si>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</si>
  <si>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</si>
  <si>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</si>
  <si>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</si>
  <si>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</si>
  <si>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</si>
  <si>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</si>
  <si>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</si>
  <si>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TOMATES FARCIES AUX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</si>
  <si>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</si>
  <si>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</si>
  <si>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</si>
  <si>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</si>
  <si>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</si>
  <si>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</si>
  <si>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</si>
  <si>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</si>
  <si>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</si>
  <si>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Niveau</t>
  </si>
  <si>
    <t>Composant</t>
  </si>
  <si>
    <t>Type</t>
  </si>
  <si>
    <t>Quantité (× multiplicateur, voir feuille Besoins)</t>
  </si>
  <si>
    <t>recette</t>
  </si>
  <si>
    <t xml:space="preserve">    ↳ Oeuf calibre M (53-63g) cat.A France colis 360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</si>
  <si>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</si>
  <si>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</si>
  <si>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</si>
  <si>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</si>
  <si>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</si>
  <si>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</si>
  <si>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</si>
  <si>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 xml:space="preserve">    ↳ Basilic séché</t>
  </si>
  <si>
    <t xml:space="preserve">    ↳ Fleur de thym dehydratee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</si>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</sst>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8">
        <f>E7*12</f>
        <v>1.8</v>
      </c>
    </row>
    <row r="8">
      <c r="A8" t="s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8">
        <f>E8*28</f>
        <v>0.56</v>
      </c>
    </row>
    <row r="9">
      <c r="A9" t="s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15</v>
      </c>
      <c r="G9" s="8">
        <f>E9*54.41</f>
        <v>21.764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8">
        <f>E10*5.8</f>
        <v>5.8</v>
      </c>
    </row>
    <row r="11">
      <c r="A11" t="s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15</v>
      </c>
      <c r="G11" s="8">
        <f>E11*7.8</f>
        <v>11.7</v>
      </c>
    </row>
    <row r="12">
      <c r="A12" t="s">
        <v>28</v>
      </c>
      <c r="B12" t="s">
        <v>29</v>
      </c>
      <c r="C12" t="s">
        <v>30</v>
      </c>
      <c r="D12" s="4">
        <v>20</v>
      </c>
      <c r="E12" s="6">
        <f>D12*$B$2</f>
        <v>20</v>
      </c>
      <c r="F12" t="s">
        <v>15</v>
      </c>
      <c r="G12" s="8">
        <f>E12*3.4</f>
        <v>68</v>
      </c>
    </row>
    <row r="13">
      <c r="A13" t="s">
        <v>31</v>
      </c>
      <c r="B13" t="s">
        <v>32</v>
      </c>
      <c r="C13" t="s">
        <v>33</v>
      </c>
      <c r="D13" s="4">
        <v>5</v>
      </c>
      <c r="E13" s="6">
        <f>D13*$B$2</f>
        <v>5</v>
      </c>
      <c r="F13" t="s">
        <v>15</v>
      </c>
      <c r="G13" s="8">
        <f>E13*4.32</f>
        <v>21.6</v>
      </c>
    </row>
    <row r="14">
      <c r="A14" t="s">
        <v>34</v>
      </c>
      <c r="B14" t="s">
        <v>35</v>
      </c>
      <c r="C14" t="s">
        <v>36</v>
      </c>
      <c r="D14" s="4">
        <v>200</v>
      </c>
      <c r="E14" s="6">
        <f>D14*$B$2</f>
        <v>200</v>
      </c>
      <c r="F14" t="s">
        <v>3</v>
      </c>
      <c r="G14" s="8">
        <f>E14*0.1795</f>
        <v>35.9</v>
      </c>
    </row>
    <row r="15">
      <c r="A15" t="s">
        <v>37</v>
      </c>
      <c r="B15" t="s">
        <v>38</v>
      </c>
      <c r="C15" t="s">
        <v>39</v>
      </c>
      <c r="D15" s="4">
        <v>0.15</v>
      </c>
      <c r="E15" s="6">
        <f>D15*$B$2</f>
        <v>0.15</v>
      </c>
      <c r="F15" t="s">
        <v>15</v>
      </c>
      <c r="G15" s="8">
        <f>E15*9.26</f>
        <v>1.389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1"/>
      <c r="F4" t="s">
        <v>52</v>
      </c>
    </row>
    <row r="5">
      <c r="A5" t="s">
        <v>47</v>
      </c>
      <c r="B5">
        <v>4</v>
      </c>
      <c r="C5" t="s">
        <v>53</v>
      </c>
      <c r="D5" t="inlineStr" s="11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1"/>
      <c r="F5" t="s">
        <v>54</v>
      </c>
    </row>
    <row r="6">
      <c r="A6" t="s">
        <v>47</v>
      </c>
      <c r="B6">
        <v>5</v>
      </c>
      <c r="C6" t="s">
        <v>55</v>
      </c>
      <c r="D6" t="s" s="11">
        <v>56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47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'Besoins'!$B$2*200</f>
        <v>200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'Besoins'!$B$2*20</f>
        <v>20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'Besoins'!$B$2*1</f>
        <v>1</v>
      </c>
      <c r="E5" t="s">
        <v>24</v>
      </c>
    </row>
    <row r="6">
      <c r="A6">
        <v>1</v>
      </c>
      <c r="B6" t="s">
        <v>66</v>
      </c>
      <c r="C6" t="s">
        <v>63</v>
      </c>
      <c r="D6" s="6">
        <f>'Besoins'!$B$2*5</f>
        <v>5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'Besoins'!$B$2*0.15</f>
        <v>0.15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'Besoins'!$B$2*1.5</f>
        <v>1.5</v>
      </c>
      <c r="E8" t="s">
        <v>15</v>
      </c>
    </row>
    <row r="9">
      <c r="A9">
        <v>1</v>
      </c>
      <c r="B9" t="s">
        <v>69</v>
      </c>
      <c r="C9" t="s">
        <v>63</v>
      </c>
      <c r="D9" s="6">
        <f>'Besoins'!$B$2*0.4</f>
        <v>0.4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'Besoins'!$B$2*0.15</f>
        <v>0.15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'Besoins'!$B$2*0.02</f>
        <v>0.02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75</v>
      </c>
      <c r="B6" t="str" s="11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4">
        <v>76</v>
      </c>
      <c r="B7" t="str" s="11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4">
        <v>77</v>
      </c>
      <c r="B8" t="str" s="11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4">
        <v>78</v>
      </c>
      <c r="B9" t="str" s="11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