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<sst xmlns="http://schemas.openxmlformats.org/spreadsheetml/2006/main" count="84" uniqueCount="84">
  <si>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</si>
  <si>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</si>
  <si>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</si>
  <si>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</si>
  <si>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</si>
  <si>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</si>
  <si>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</si>
  <si>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</si>
  <si>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</si>
  <si>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</si>
  <si>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</si>
  <si>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</si>
  <si>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</si>
  <si>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</si>
  <si>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</si>
  <si>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</si>
  <si>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</si>
  <si>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</si>
  <si>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</si>
  <si>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</si>
  <si>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KNORR-BOUIL-VOL</t>
  </si>
  <si>
    <t>Bouillon de Volaille déshydraté (Knorr Professional)</t>
  </si>
  <si>
    <t>Fonds déshydratés et poudres</t>
  </si>
  <si>
    <t>RNM57224471</t>
  </si>
  <si>
    <t>OEUF liquide entier France 1kg</t>
  </si>
  <si>
    <t>Produits laitiers et œufs</t>
  </si>
  <si>
    <t>BEU-DOUX</t>
  </si>
  <si>
    <t>Beurre doux 82% MG plaquette</t>
  </si>
  <si>
    <t>Beurres et margarines</t>
  </si>
  <si>
    <t>00002051</t>
  </si>
  <si>
    <t>oignons grelots</t>
  </si>
  <si>
    <t>Légumes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</si>
  <si>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</si>
  <si>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</si>
  <si>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</si>
  <si>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</si>
  <si>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</si>
  <si>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</si>
  <si>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Total</t>
  </si>
  <si>
    <t>Recette</t>
  </si>
  <si>
    <t>#</t>
  </si>
  <si>
    <t>Verbe</t>
  </si>
  <si>
    <t>Étape</t>
  </si>
  <si>
    <t>Précision technique</t>
  </si>
  <si>
    <t>Durée</t>
  </si>
  <si>
    <t>ŒUFS À LA TRIPE</t>
  </si>
  <si>
    <t>METTRE EN PLACE</t>
  </si>
  <si>
    <t>PRÉPARER</t>
  </si>
  <si>
    <t>70 min (repos)</t>
  </si>
  <si>
    <t>BEURRER</t>
  </si>
  <si>
    <t>CUIRE</t>
  </si>
  <si>
    <t>17 min (cuisson)</t>
  </si>
  <si>
    <t>TERMINER</t>
  </si>
  <si>
    <t>SERVIR</t>
  </si>
  <si>
    <t>Commentaires - Les œufs à la tripe,se font aussi avec une sauce soubise.Dans ce cas remplacer le bouillon par du lait.</t>
  </si>
  <si>
    <t>Bouillon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</si>
  <si>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</si>
  <si>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</si>
  <si>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</si>
  <si>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</si>
  <si>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</si>
  <si>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</si>
  <si>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</si>
  <si>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oignons grelots</t>
  </si>
  <si>
    <t>matiere</t>
  </si>
  <si>
    <t xml:space="preserve">    ↳ OEUF liquide entier France 1kg</t>
  </si>
  <si>
    <t xml:space="preserve">    ↳ Oignons émincés 4G</t>
  </si>
  <si>
    <t xml:space="preserve">    ↳ Bouillon de volaille reconstitue (collectivite)</t>
  </si>
  <si>
    <t xml:space="preserve">        ↳ EAU</t>
  </si>
  <si>
    <t xml:space="preserve">        ↳ Bouillon de Volaille déshydraté (Knorr Professional)</t>
  </si>
  <si>
    <t xml:space="preserve">    ↳ Beurre doux 82% MG plaquette</t>
  </si>
  <si>
    <t xml:space="preserve">    ↳ Farine de blé T55</t>
  </si>
  <si>
    <t xml:space="preserve">    ↳ PERSIL frisé U.E. botte</t>
  </si>
  <si>
    <t>Fiche technique — ŒUFS À LA TRIPE</t>
  </si>
  <si>
    <t>ŒUFS À LA TRIPE  GRO_CDC_049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</si>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</sst>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7.84</v>
      </c>
      <c r="E7" s="6">
        <f>D7*$B$2</f>
        <v>7.84</v>
      </c>
      <c r="F7" t="s">
        <v>15</v>
      </c>
      <c r="G7" s="9">
        <f>E7*0.003</f>
        <v>0.02352</v>
      </c>
    </row>
    <row r="8">
      <c r="A8" t="s">
        <v>16</v>
      </c>
      <c r="B8" t="s">
        <v>17</v>
      </c>
      <c r="C8" t="s">
        <v>18</v>
      </c>
      <c r="D8" s="4">
        <v>0.45</v>
      </c>
      <c r="E8" s="6">
        <f>D8*$B$2</f>
        <v>0.45</v>
      </c>
      <c r="F8" t="s">
        <v>19</v>
      </c>
      <c r="G8" s="9">
        <f>E8*0.56</f>
        <v>0.252</v>
      </c>
    </row>
    <row r="9">
      <c r="A9" t="s">
        <v>20</v>
      </c>
      <c r="B9" t="s">
        <v>21</v>
      </c>
      <c r="C9" t="s">
        <v>22</v>
      </c>
      <c r="D9" s="4">
        <v>0.16</v>
      </c>
      <c r="E9" s="6">
        <f>D9*$B$2</f>
        <v>0.16</v>
      </c>
      <c r="F9" t="s">
        <v>19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15</v>
      </c>
      <c r="E10" s="6">
        <f>D10*$B$2</f>
        <v>15</v>
      </c>
      <c r="F10" t="s">
        <v>19</v>
      </c>
      <c r="G10" s="9">
        <f>E10*8.79</f>
        <v>131.85</v>
      </c>
    </row>
    <row r="11">
      <c r="A11" t="s">
        <v>26</v>
      </c>
      <c r="B11" t="s">
        <v>27</v>
      </c>
      <c r="C11" t="s">
        <v>28</v>
      </c>
      <c r="D11" s="4">
        <v>0.75</v>
      </c>
      <c r="E11" s="6">
        <f>D11*$B$2</f>
        <v>0.75</v>
      </c>
      <c r="F11" t="s">
        <v>19</v>
      </c>
      <c r="G11" s="9">
        <f>E11*5.2</f>
        <v>3.9</v>
      </c>
    </row>
    <row r="12">
      <c r="A12" t="s" s="8">
        <v>29</v>
      </c>
      <c r="B12" t="s">
        <v>30</v>
      </c>
      <c r="C12" t="s">
        <v>31</v>
      </c>
      <c r="D12" s="4">
        <v>15</v>
      </c>
      <c r="E12" s="6">
        <f>D12*$B$2</f>
        <v>15</v>
      </c>
      <c r="F12" t="s">
        <v>3</v>
      </c>
      <c r="G12" s="9">
        <f>E12*0</f>
        <v>0</v>
      </c>
    </row>
    <row r="13">
      <c r="A13" t="s">
        <v>32</v>
      </c>
      <c r="B13" t="s">
        <v>33</v>
      </c>
      <c r="C13" t="s">
        <v>31</v>
      </c>
      <c r="D13" s="4">
        <v>0.3</v>
      </c>
      <c r="E13" s="6">
        <f>D13*$B$2</f>
        <v>0.3</v>
      </c>
      <c r="F13" t="s">
        <v>34</v>
      </c>
      <c r="G13" s="9">
        <f>E13*4.5</f>
        <v>1.35</v>
      </c>
    </row>
    <row r="14">
      <c r="A14" t="s">
        <v>35</v>
      </c>
      <c r="B14" t="s">
        <v>36</v>
      </c>
      <c r="C14" t="s">
        <v>37</v>
      </c>
      <c r="D14" s="4">
        <v>2.5</v>
      </c>
      <c r="E14" s="6">
        <f>D14*$B$2</f>
        <v>2.5</v>
      </c>
      <c r="F14" t="s">
        <v>19</v>
      </c>
      <c r="G14" s="9">
        <f>E14*4.32</f>
        <v>10.8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45</v>
      </c>
      <c r="B3">
        <v>2</v>
      </c>
      <c r="C3" t="s">
        <v>47</v>
      </c>
      <c r="D3" t="inlineStr" s="12">
        <is>
          <t>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t>
        </is>
      </c>
      <c r="E3" t="s" s="12"/>
      <c r="F3" t="s">
        <v>48</v>
      </c>
    </row>
    <row r="4">
      <c r="A4" t="s">
        <v>45</v>
      </c>
      <c r="B4">
        <v>3</v>
      </c>
      <c r="C4" t="s">
        <v>49</v>
      </c>
      <c r="D4" t="inlineStr" s="12">
        <is>
          <t>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t>
        </is>
      </c>
      <c r="E4" t="s" s="12"/>
      <c r="F4"/>
    </row>
    <row r="5">
      <c r="A5" t="s">
        <v>45</v>
      </c>
      <c r="B5">
        <v>4</v>
      </c>
      <c r="C5" t="s">
        <v>50</v>
      </c>
      <c r="D5" t="inlineStr" s="12">
        <is>
          <t>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t>
        </is>
      </c>
      <c r="E5" t="s" s="12"/>
      <c r="F5" t="s">
        <v>51</v>
      </c>
    </row>
    <row r="6">
      <c r="A6" t="s">
        <v>45</v>
      </c>
      <c r="B6">
        <v>5</v>
      </c>
      <c r="C6" t="s">
        <v>52</v>
      </c>
      <c r="D6" t="inlineStr" s="12">
        <is>
          <t>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t>
        </is>
      </c>
      <c r="E6" t="s" s="12"/>
      <c r="F6" t="s">
        <v>48</v>
      </c>
    </row>
    <row r="7">
      <c r="A7" t="s">
        <v>45</v>
      </c>
      <c r="B7">
        <v>6</v>
      </c>
      <c r="C7" t="s">
        <v>53</v>
      </c>
      <c r="D7" t="inlineStr" s="12">
        <is>
          <t>Servir - Dresser la valeur de 2 œufs par assiette.Napper largement de sauce. - Persiller et accompagner les œufs de 2 rondelles de pain toastées. - Accompagner de pommes sautées,de pâtes au beurre,de choux-fleurs sautés, etc.</t>
        </is>
      </c>
      <c r="E7" t="s" s="12"/>
      <c r="F7"/>
    </row>
    <row r="8">
      <c r="A8" t="s">
        <v>45</v>
      </c>
      <c r="B8">
        <v>7</v>
      </c>
      <c r="C8"/>
      <c r="D8" t="s" s="12">
        <v>54</v>
      </c>
      <c r="E8" t="s" s="12"/>
      <c r="F8"/>
    </row>
    <row r="9">
      <c r="A9" t="s">
        <v>55</v>
      </c>
      <c r="B9">
        <v>1</v>
      </c>
      <c r="C9" t="s">
        <v>56</v>
      </c>
      <c r="D9" t="s" s="12">
        <v>57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45</v>
      </c>
      <c r="C2" t="s">
        <v>62</v>
      </c>
      <c r="D2" s="6">
        <f>'Besoins'!$B$2*100</f>
        <v>100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'Besoins'!$B$2*15</f>
        <v>15</v>
      </c>
      <c r="E3" t="s">
        <v>15</v>
      </c>
    </row>
    <row r="4">
      <c r="A4">
        <v>1</v>
      </c>
      <c r="B4" t="s">
        <v>65</v>
      </c>
      <c r="C4" t="s">
        <v>64</v>
      </c>
      <c r="D4" s="6">
        <f>'Besoins'!$B$2*15</f>
        <v>15</v>
      </c>
      <c r="E4" t="s">
        <v>19</v>
      </c>
    </row>
    <row r="5">
      <c r="A5">
        <v>1</v>
      </c>
      <c r="B5" t="s">
        <v>66</v>
      </c>
      <c r="C5" t="s">
        <v>64</v>
      </c>
      <c r="D5" s="6">
        <f>'Besoins'!$B$2*2.5</f>
        <v>2.5</v>
      </c>
      <c r="E5" t="s">
        <v>19</v>
      </c>
    </row>
    <row r="6">
      <c r="A6">
        <v>1</v>
      </c>
      <c r="B6" t="s">
        <v>67</v>
      </c>
      <c r="C6" t="s">
        <v>62</v>
      </c>
      <c r="D6" s="6">
        <f>'Besoins'!$B$2*8</f>
        <v>8</v>
      </c>
      <c r="E6" t="s">
        <v>15</v>
      </c>
    </row>
    <row r="7">
      <c r="A7">
        <v>2</v>
      </c>
      <c r="B7" t="s">
        <v>68</v>
      </c>
      <c r="C7" t="s">
        <v>64</v>
      </c>
      <c r="D7" s="6">
        <f>'Besoins'!$B$2*7.84</f>
        <v>7.84</v>
      </c>
      <c r="E7" t="s">
        <v>15</v>
      </c>
    </row>
    <row r="8">
      <c r="A8">
        <v>2</v>
      </c>
      <c r="B8" t="s">
        <v>69</v>
      </c>
      <c r="C8" t="s">
        <v>64</v>
      </c>
      <c r="D8" s="6">
        <f>'Besoins'!$B$2*0.16</f>
        <v>0.16</v>
      </c>
      <c r="E8" t="s">
        <v>19</v>
      </c>
    </row>
    <row r="9">
      <c r="A9">
        <v>1</v>
      </c>
      <c r="B9" t="s">
        <v>70</v>
      </c>
      <c r="C9" t="s">
        <v>64</v>
      </c>
      <c r="D9" s="6">
        <f>'Besoins'!$B$2*0.75</f>
        <v>0.75</v>
      </c>
      <c r="E9" t="s">
        <v>19</v>
      </c>
    </row>
    <row r="10">
      <c r="A10">
        <v>1</v>
      </c>
      <c r="B10" t="s">
        <v>71</v>
      </c>
      <c r="C10" t="s">
        <v>64</v>
      </c>
      <c r="D10" s="6">
        <f>'Besoins'!$B$2*0.45</f>
        <v>0.45</v>
      </c>
      <c r="E10" t="s">
        <v>19</v>
      </c>
    </row>
    <row r="11">
      <c r="A11">
        <v>1</v>
      </c>
      <c r="B11" t="s">
        <v>72</v>
      </c>
      <c r="C11" t="s">
        <v>64</v>
      </c>
      <c r="D11" s="6">
        <f>'Besoins'!$B$2*0.3</f>
        <v>0.3</v>
      </c>
      <c r="E1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"GRO_CDC_049 · GRO.OEUFS · référence : "&amp;Besoins!B3&amp;" "&amp;Besoins!C3&amp;" · multiplicateur réglable sur la feuille ""Besoins"""</f>
        <v>GRO_CDC_049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76</v>
      </c>
      <c r="B6" t="str" s="12">
        <f>"[PRÉPARER] "&amp;Procedure!D3</f>
        <v>[PRÉPARER] 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v>
      </c>
      <c r="C6"/>
      <c r="D6"/>
    </row>
    <row r="7">
      <c r="A7" t="s" s="15">
        <v>77</v>
      </c>
      <c r="B7" t="str" s="12">
        <f>"[BEURRER] "&amp;Procedure!D4</f>
        <v>[BEURRER] 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v>
      </c>
      <c r="C7"/>
      <c r="D7"/>
    </row>
    <row r="8">
      <c r="A8" t="s" s="15">
        <v>78</v>
      </c>
      <c r="B8" t="str" s="12">
        <f>"[CUIRE] "&amp;Procedure!D5</f>
        <v>[CUIRE] 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v>
      </c>
      <c r="C8"/>
      <c r="D8"/>
    </row>
    <row r="9">
      <c r="A9" t="s" s="15">
        <v>79</v>
      </c>
      <c r="B9" t="str" s="12">
        <f>"[TERMINER] "&amp;Procedure!D6</f>
        <v>[TERMINER] 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v>
      </c>
      <c r="C9"/>
      <c r="D9"/>
    </row>
    <row r="10">
      <c r="A10" t="s" s="15">
        <v>80</v>
      </c>
      <c r="B10" t="str" s="12">
        <f>"[SERVIR] "&amp;Procedure!D7</f>
        <v>[SERVIR] Servir - Dresser la valeur de 2 œufs par assiette.Napper largement de sauce. - Persiller et accompagner les œufs de 2 rondelles de pain toastées. - Accompagner de pommes sautées,de pâtes au beurre,de choux-fleurs sautés, etc.</v>
      </c>
      <c r="C10"/>
      <c r="D10"/>
    </row>
    <row r="11">
      <c r="A11" t="s" s="15">
        <v>81</v>
      </c>
      <c r="B11" t="str" s="12">
        <f>Procedure!D8</f>
        <v>Commentaires - Les œufs à la tripe,se font aussi avec une sauce soubise.Dans ce cas remplacer le bouillon par du lait.</v>
      </c>
      <c r="C11"/>
      <c r="D11"/>
    </row>
    <row r="12">
      <c r="A12"/>
      <c r="B12"/>
      <c r="C12"/>
      <c r="D12"/>
    </row>
    <row r="13">
      <c r="A13" t="s" s="14">
        <v>82</v>
      </c>
      <c r="B13"/>
      <c r="C13"/>
      <c r="D13"/>
    </row>
    <row r="14">
      <c r="A14" t="s" s="15">
        <v>75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83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2026-08-01T02:01:43Z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2026-08-01T02:01:43Z</dcterms:modified>
  <cp:revision>1</cp:revision>
</cp:coreProperties>
</file>