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<sst xmlns="http://schemas.openxmlformats.org/spreadsheetml/2006/main" count="88" uniqueCount="88">
  <si>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</si>
  <si>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</si>
  <si>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</si>
  <si>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</si>
  <si>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</si>
  <si>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</si>
  <si>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</si>
  <si>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</si>
  <si>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</si>
  <si>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</si>
  <si>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</si>
  <si>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</si>
  <si>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</si>
  <si>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</si>
  <si>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</si>
  <si>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</si>
  <si>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</si>
  <si>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</si>
  <si>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</si>
  <si>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</si>
  <si>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</si>
  <si>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</si>
  <si>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</si>
  <si>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</si>
  <si>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</si>
  <si>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</si>
  <si>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</si>
  <si>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</si>
  <si>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</si>
  <si>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</si>
  <si>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</si>
  <si>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</si>
  <si>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</si>
  <si>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</si>
  <si>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</si>
  <si>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</si>
  <si>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</si>
  <si>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</si>
  <si>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RNMS00811</t>
  </si>
  <si>
    <t>Persil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</si>
  <si>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</si>
  <si>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</si>
  <si>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</si>
  <si>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</si>
  <si>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</si>
  <si>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</si>
  <si>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</si>
  <si>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</si>
  <si>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ŒUFS À LA TRIPE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</si>
  <si>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</si>
  <si>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</si>
  <si>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</si>
  <si>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</si>
  <si>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</si>
  <si>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</si>
  <si>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</si>
  <si>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</si>
  <si>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</si>
  <si>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</si>
  <si>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</si>
  <si>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</si>
  <si>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</si>
  <si>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</si>
  <si>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</si>
  <si>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</si>
  <si>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</si>
  <si>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</si>
  <si>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</si>
  <si>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</si>
  <si>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</si>
  <si>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</si>
  <si>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</si>
  <si>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</si>
  <si>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</si>
  <si>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</si>
  <si>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</si>
  <si>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Baguette tradition crue précuite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</si>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</sst>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7.84</v>
      </c>
      <c r="E7" s="6">
        <f>D7*$B$2</f>
        <v>7.84</v>
      </c>
      <c r="F7" t="s">
        <v>15</v>
      </c>
      <c r="G7" s="9">
        <f>E7*0.003</f>
        <v>0.02352</v>
      </c>
    </row>
    <row r="8">
      <c r="A8" t="s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19</v>
      </c>
      <c r="G8" s="9">
        <f>E8*0.56</f>
        <v>0.252</v>
      </c>
    </row>
    <row r="9">
      <c r="A9" t="s">
        <v>20</v>
      </c>
      <c r="B9" t="s">
        <v>21</v>
      </c>
      <c r="C9" t="s">
        <v>22</v>
      </c>
      <c r="D9" s="4">
        <v>0.16</v>
      </c>
      <c r="E9" s="6">
        <f>D9*$B$2</f>
        <v>0.16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15</v>
      </c>
      <c r="E10" s="6">
        <f>D10*$B$2</f>
        <v>15</v>
      </c>
      <c r="F10" t="s">
        <v>19</v>
      </c>
      <c r="G10" s="9">
        <f>E10*8.79</f>
        <v>131.85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19</v>
      </c>
      <c r="G11" s="9">
        <f>E11*5.2</f>
        <v>3.9</v>
      </c>
    </row>
    <row r="12">
      <c r="A12" t="s" s="8">
        <v>29</v>
      </c>
      <c r="B12" t="s">
        <v>30</v>
      </c>
      <c r="C12" t="s">
        <v>31</v>
      </c>
      <c r="D12" s="4">
        <v>15</v>
      </c>
      <c r="E12" s="6">
        <f>D12*$B$2</f>
        <v>15</v>
      </c>
      <c r="F12" t="s">
        <v>3</v>
      </c>
      <c r="G12" s="9">
        <f>E12*0</f>
        <v>0</v>
      </c>
    </row>
    <row r="13">
      <c r="A13" t="s">
        <v>32</v>
      </c>
      <c r="B13" t="s">
        <v>33</v>
      </c>
      <c r="C13" t="s">
        <v>34</v>
      </c>
      <c r="D13" s="4">
        <v>2.5</v>
      </c>
      <c r="E13" s="6">
        <f>D13*$B$2</f>
        <v>2.5</v>
      </c>
      <c r="F13" t="s">
        <v>19</v>
      </c>
      <c r="G13" s="9">
        <f>E13*4.32</f>
        <v>10.8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3</v>
      </c>
      <c r="G14" s="9">
        <f>E14*0.45</f>
        <v>2.25</v>
      </c>
    </row>
    <row r="15">
      <c r="A15" t="s">
        <v>38</v>
      </c>
      <c r="B15" t="s">
        <v>39</v>
      </c>
      <c r="C15" t="s">
        <v>40</v>
      </c>
      <c r="D15" s="4">
        <v>0.3</v>
      </c>
      <c r="E15" s="6">
        <f>D15*$B$2</f>
        <v>0.3</v>
      </c>
      <c r="F15" t="s">
        <v>19</v>
      </c>
      <c r="G15" s="9">
        <f>E15*7.07</f>
        <v>2.121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2"/>
      <c r="F4"/>
    </row>
    <row r="5">
      <c r="A5" t="s">
        <v>48</v>
      </c>
      <c r="B5">
        <v>4</v>
      </c>
      <c r="C5" t="s">
        <v>53</v>
      </c>
      <c r="D5" t="inlineStr" s="12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2"/>
      <c r="F5" t="s">
        <v>54</v>
      </c>
    </row>
    <row r="6">
      <c r="A6" t="s">
        <v>48</v>
      </c>
      <c r="B6">
        <v>5</v>
      </c>
      <c r="C6" t="s">
        <v>55</v>
      </c>
      <c r="D6" t="inlineStr" s="12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2"/>
      <c r="F6" t="s">
        <v>51</v>
      </c>
    </row>
    <row r="7">
      <c r="A7" t="s">
        <v>48</v>
      </c>
      <c r="B7">
        <v>6</v>
      </c>
      <c r="C7" t="s">
        <v>56</v>
      </c>
      <c r="D7" t="inlineStr" s="12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2"/>
      <c r="F7"/>
    </row>
    <row r="8">
      <c r="A8" t="s">
        <v>48</v>
      </c>
      <c r="B8">
        <v>7</v>
      </c>
      <c r="C8"/>
      <c r="D8" t="s" s="12">
        <v>57</v>
      </c>
      <c r="E8" t="s" s="12"/>
      <c r="F8"/>
    </row>
    <row r="9">
      <c r="A9" t="s">
        <v>58</v>
      </c>
      <c r="B9">
        <v>1</v>
      </c>
      <c r="C9" t="s">
        <v>59</v>
      </c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48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'Besoins'!$B$2*15</f>
        <v>15</v>
      </c>
      <c r="E3" t="s">
        <v>15</v>
      </c>
    </row>
    <row r="4">
      <c r="A4">
        <v>1</v>
      </c>
      <c r="B4" t="s">
        <v>68</v>
      </c>
      <c r="C4" t="s">
        <v>67</v>
      </c>
      <c r="D4" s="6">
        <f>'Besoins'!$B$2*15</f>
        <v>15</v>
      </c>
      <c r="E4" t="s">
        <v>19</v>
      </c>
    </row>
    <row r="5">
      <c r="A5">
        <v>1</v>
      </c>
      <c r="B5" t="s">
        <v>69</v>
      </c>
      <c r="C5" t="s">
        <v>67</v>
      </c>
      <c r="D5" s="6">
        <f>'Besoins'!$B$2*2.5</f>
        <v>2.5</v>
      </c>
      <c r="E5" t="s">
        <v>19</v>
      </c>
    </row>
    <row r="6">
      <c r="A6">
        <v>1</v>
      </c>
      <c r="B6" t="s">
        <v>70</v>
      </c>
      <c r="C6" t="s">
        <v>65</v>
      </c>
      <c r="D6" s="6">
        <f>'Besoins'!$B$2*8</f>
        <v>8</v>
      </c>
      <c r="E6" t="s">
        <v>15</v>
      </c>
    </row>
    <row r="7">
      <c r="A7">
        <v>2</v>
      </c>
      <c r="B7" t="s">
        <v>71</v>
      </c>
      <c r="C7" t="s">
        <v>67</v>
      </c>
      <c r="D7" s="6">
        <f>'Besoins'!$B$2*7.84</f>
        <v>7.84</v>
      </c>
      <c r="E7" t="s">
        <v>15</v>
      </c>
    </row>
    <row r="8">
      <c r="A8">
        <v>2</v>
      </c>
      <c r="B8" t="s">
        <v>72</v>
      </c>
      <c r="C8" t="s">
        <v>67</v>
      </c>
      <c r="D8" s="6">
        <f>'Besoins'!$B$2*0.16</f>
        <v>0.16</v>
      </c>
      <c r="E8" t="s">
        <v>19</v>
      </c>
    </row>
    <row r="9">
      <c r="A9">
        <v>1</v>
      </c>
      <c r="B9" t="s">
        <v>73</v>
      </c>
      <c r="C9" t="s">
        <v>67</v>
      </c>
      <c r="D9" s="6">
        <f>'Besoins'!$B$2*0.75</f>
        <v>0.75</v>
      </c>
      <c r="E9" t="s">
        <v>19</v>
      </c>
    </row>
    <row r="10">
      <c r="A10">
        <v>1</v>
      </c>
      <c r="B10" t="s">
        <v>74</v>
      </c>
      <c r="C10" t="s">
        <v>67</v>
      </c>
      <c r="D10" s="6">
        <f>'Besoins'!$B$2*0.45</f>
        <v>0.45</v>
      </c>
      <c r="E10" t="s">
        <v>19</v>
      </c>
    </row>
    <row r="11">
      <c r="A11">
        <v>1</v>
      </c>
      <c r="B11" t="s">
        <v>75</v>
      </c>
      <c r="C11" t="s">
        <v>67</v>
      </c>
      <c r="D11" s="6">
        <f>'Besoins'!$B$2*0.3</f>
        <v>0.3</v>
      </c>
      <c r="E11" t="s">
        <v>19</v>
      </c>
    </row>
    <row r="12">
      <c r="A12">
        <v>1</v>
      </c>
      <c r="B12" t="s">
        <v>76</v>
      </c>
      <c r="C12" t="s">
        <v>67</v>
      </c>
      <c r="D12" s="6">
        <f>'Besoins'!$B$2*5</f>
        <v>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80</v>
      </c>
      <c r="B6" t="str" s="12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5">
        <v>81</v>
      </c>
      <c r="B7" t="str" s="12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5">
        <v>82</v>
      </c>
      <c r="B8" t="str" s="12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5">
        <v>83</v>
      </c>
      <c r="B9" t="str" s="12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5">
        <v>84</v>
      </c>
      <c r="B10" t="str" s="12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5">
        <v>85</v>
      </c>
      <c r="B11" t="str" s="12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 t="s" s="15">
        <v>79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