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<sst xmlns="http://schemas.openxmlformats.org/spreadsheetml/2006/main" count="102" uniqueCount="102">
  <si>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</si>
  <si>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</si>
  <si>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</si>
  <si>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</si>
  <si>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</si>
  <si>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</si>
  <si>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</si>
  <si>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</si>
  <si>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</si>
  <si>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</si>
  <si>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</si>
  <si>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</si>
  <si>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</si>
  <si>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</si>
  <si>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</si>
  <si>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</si>
  <si>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</si>
  <si>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</si>
  <si>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</si>
  <si>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</si>
  <si>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</si>
  <si>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</si>
  <si>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</si>
  <si>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</si>
  <si>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</si>
  <si>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RNME101463</t>
  </si>
  <si>
    <t>Pain de mie LC tranches 500g</t>
  </si>
  <si>
    <t>Féculents et légumineuses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</si>
  <si>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</si>
  <si>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</si>
  <si>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</si>
  <si>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</si>
  <si>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</si>
  <si>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</si>
  <si>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</si>
  <si>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</si>
  <si>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</si>
  <si>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</si>
  <si>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</si>
  <si>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</si>
  <si>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RNM4G100920</t>
  </si>
  <si>
    <t>Échalotes émincées 4G</t>
  </si>
  <si>
    <t>Légumes 4ème et 5ème gamme</t>
  </si>
  <si>
    <t>00002408</t>
  </si>
  <si>
    <t>œuf poché</t>
  </si>
  <si>
    <t>Œufs et 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</si>
  <si>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</si>
  <si>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</si>
  <si>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</si>
  <si>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</si>
  <si>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</si>
  <si>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</si>
  <si>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</si>
  <si>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</si>
  <si>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</si>
  <si>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</si>
  <si>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</si>
  <si>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</si>
  <si>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</si>
  <si>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</si>
  <si>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</si>
  <si>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</si>
  <si>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ŒUFS EN MEURETTE</t>
  </si>
  <si>
    <t>METTRE EN PLACE</t>
  </si>
  <si>
    <t>RÉSERVER</t>
  </si>
  <si>
    <t>95 min (cuisson)</t>
  </si>
  <si>
    <t>ÉTUVER</t>
  </si>
  <si>
    <t>RÉUNIR</t>
  </si>
  <si>
    <t>85 min (repos)</t>
  </si>
  <si>
    <t>PRÉPARER</t>
  </si>
  <si>
    <t>47 min (repos)</t>
  </si>
  <si>
    <t>DRESSER</t>
  </si>
  <si>
    <t>4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</si>
  <si>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</si>
  <si>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</si>
  <si>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</si>
  <si>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</si>
  <si>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</si>
  <si>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œuf poché</t>
  </si>
  <si>
    <t>matiere</t>
  </si>
  <si>
    <t xml:space="preserve">    ↳ Vin rouge de cuisson (table)</t>
  </si>
  <si>
    <t xml:space="preserve">    ↳ CAROTTE France extra colis 12kg</t>
  </si>
  <si>
    <t xml:space="preserve">    ↳ Échalotes émincées 4G</t>
  </si>
  <si>
    <t xml:space="preserve">    ↳ Ail haché IQF</t>
  </si>
  <si>
    <t xml:space="preserve">    ↳ Poivre noir moulu</t>
  </si>
  <si>
    <t xml:space="preserve">    ↳ Beurre doux 82% MG plaquette</t>
  </si>
  <si>
    <t xml:space="preserve">    ↳ Farine de blé T55</t>
  </si>
  <si>
    <t xml:space="preserve">    ↳ Sel fin de cuisine</t>
  </si>
  <si>
    <t xml:space="preserve">    ↳ Piment de Cayenne</t>
  </si>
  <si>
    <t xml:space="preserve">    ↳ Glace de viande</t>
  </si>
  <si>
    <t xml:space="preserve">    ↳ Pain de mie LC tranches 500g</t>
  </si>
  <si>
    <t xml:space="preserve">    ↳ Petits oignons blancs surgelés</t>
  </si>
  <si>
    <t xml:space="preserve">    ↳ Poitrine fumée n°1</t>
  </si>
  <si>
    <t>Fiche technique — ŒUFS EN MEURETTE</t>
  </si>
  <si>
    <t>ŒUFS EN MEURETTE  GRO_CDC_045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</si>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</sst>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12</v>
      </c>
      <c r="E7" s="6">
        <f>D7*$B$2</f>
        <v>12</v>
      </c>
      <c r="F7" t="s">
        <v>15</v>
      </c>
      <c r="G7" s="8">
        <f>E7*2.6</f>
        <v>31.2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19</v>
      </c>
      <c r="G8" s="8">
        <f>E8*10.69</f>
        <v>21.38</v>
      </c>
    </row>
    <row r="9">
      <c r="A9" t="s">
        <v>20</v>
      </c>
      <c r="B9" t="s">
        <v>21</v>
      </c>
      <c r="C9" t="s">
        <v>22</v>
      </c>
      <c r="D9" s="4">
        <v>0.001</v>
      </c>
      <c r="E9" s="6">
        <f>D9*$B$2</f>
        <v>0.001</v>
      </c>
      <c r="F9" t="s">
        <v>19</v>
      </c>
      <c r="G9" s="8">
        <f>E9*9.8</f>
        <v>0.0098</v>
      </c>
    </row>
    <row r="10">
      <c r="A10" t="s">
        <v>23</v>
      </c>
      <c r="B10" t="s">
        <v>24</v>
      </c>
      <c r="C10" t="s">
        <v>22</v>
      </c>
      <c r="D10" s="4">
        <v>0.015</v>
      </c>
      <c r="E10" s="6">
        <f>D10*$B$2</f>
        <v>0.015</v>
      </c>
      <c r="F10" t="s">
        <v>19</v>
      </c>
      <c r="G10" s="8">
        <f>E10*12.5</f>
        <v>0.1875</v>
      </c>
    </row>
    <row r="11">
      <c r="A11" t="s">
        <v>25</v>
      </c>
      <c r="B11" t="s">
        <v>26</v>
      </c>
      <c r="C11" t="s">
        <v>27</v>
      </c>
      <c r="D11" s="4">
        <v>3</v>
      </c>
      <c r="E11" s="6">
        <f>D11*$B$2</f>
        <v>3</v>
      </c>
      <c r="F11" t="s">
        <v>19</v>
      </c>
      <c r="G11" s="8">
        <f>E11*5.17</f>
        <v>15.51</v>
      </c>
    </row>
    <row r="12">
      <c r="A12" t="s">
        <v>28</v>
      </c>
      <c r="B12" t="s">
        <v>29</v>
      </c>
      <c r="C12" t="s">
        <v>30</v>
      </c>
      <c r="D12" s="4">
        <v>0.55</v>
      </c>
      <c r="E12" s="6">
        <f>D12*$B$2</f>
        <v>0.55</v>
      </c>
      <c r="F12" t="s">
        <v>19</v>
      </c>
      <c r="G12" s="8">
        <f>E12*0.56</f>
        <v>0.308</v>
      </c>
    </row>
    <row r="13">
      <c r="A13" t="s">
        <v>31</v>
      </c>
      <c r="B13" t="s">
        <v>32</v>
      </c>
      <c r="C13" t="s">
        <v>33</v>
      </c>
      <c r="D13" s="4">
        <v>0.1</v>
      </c>
      <c r="E13" s="6">
        <f>D13*$B$2</f>
        <v>0.1</v>
      </c>
      <c r="F13" t="s">
        <v>19</v>
      </c>
      <c r="G13" s="8">
        <f>E13*55</f>
        <v>5.5</v>
      </c>
    </row>
    <row r="14">
      <c r="A14" t="s">
        <v>34</v>
      </c>
      <c r="B14" t="s">
        <v>35</v>
      </c>
      <c r="C14" t="s">
        <v>36</v>
      </c>
      <c r="D14" s="4">
        <v>0.55</v>
      </c>
      <c r="E14" s="6">
        <f>D14*$B$2</f>
        <v>0.55</v>
      </c>
      <c r="F14" t="s">
        <v>19</v>
      </c>
      <c r="G14" s="8">
        <f>E14*5.2</f>
        <v>2.86</v>
      </c>
    </row>
    <row r="15">
      <c r="A15" t="s">
        <v>37</v>
      </c>
      <c r="B15" t="s">
        <v>38</v>
      </c>
      <c r="C15" t="s">
        <v>39</v>
      </c>
      <c r="D15" s="4">
        <v>1</v>
      </c>
      <c r="E15" s="6">
        <f>D15*$B$2</f>
        <v>1</v>
      </c>
      <c r="F15" t="s">
        <v>19</v>
      </c>
      <c r="G15" s="8">
        <f>E15*1.1</f>
        <v>1.1</v>
      </c>
    </row>
    <row r="16">
      <c r="A16" t="s">
        <v>40</v>
      </c>
      <c r="B16" t="s">
        <v>41</v>
      </c>
      <c r="C16" t="s">
        <v>42</v>
      </c>
      <c r="D16" s="4">
        <v>1</v>
      </c>
      <c r="E16" s="6">
        <f>D16*$B$2</f>
        <v>1</v>
      </c>
      <c r="F16" t="s">
        <v>19</v>
      </c>
      <c r="G16" s="8">
        <f>E16*8.34</f>
        <v>8.34</v>
      </c>
    </row>
    <row r="17">
      <c r="A17" t="s" s="9">
        <v>43</v>
      </c>
      <c r="B17" t="s">
        <v>44</v>
      </c>
      <c r="C17" t="s">
        <v>45</v>
      </c>
      <c r="D17" s="4">
        <v>200</v>
      </c>
      <c r="E17" s="6">
        <f>D17*$B$2</f>
        <v>200</v>
      </c>
      <c r="F17" t="s">
        <v>3</v>
      </c>
      <c r="G17" s="8">
        <f>E17*0</f>
        <v>0</v>
      </c>
    </row>
    <row r="18">
      <c r="A18" t="s">
        <v>46</v>
      </c>
      <c r="B18" t="s">
        <v>47</v>
      </c>
      <c r="C18" t="s">
        <v>48</v>
      </c>
      <c r="D18" s="4">
        <v>0.05</v>
      </c>
      <c r="E18" s="6">
        <f>D18*$B$2</f>
        <v>0.05</v>
      </c>
      <c r="F18" t="s">
        <v>19</v>
      </c>
      <c r="G18" s="8">
        <f>E18*0.35</f>
        <v>0.0175</v>
      </c>
    </row>
    <row r="19">
      <c r="A19" t="s">
        <v>49</v>
      </c>
      <c r="B19" t="s">
        <v>50</v>
      </c>
      <c r="C19" t="s">
        <v>51</v>
      </c>
      <c r="D19" s="4">
        <v>0.2</v>
      </c>
      <c r="E19" s="6">
        <f>D19*$B$2</f>
        <v>0.2</v>
      </c>
      <c r="F19" t="s">
        <v>19</v>
      </c>
      <c r="G19" s="8">
        <f>E19*9.26</f>
        <v>1.852</v>
      </c>
    </row>
    <row r="20">
      <c r="A20" t="s">
        <v>52</v>
      </c>
      <c r="B20" t="s">
        <v>53</v>
      </c>
      <c r="C20" t="s">
        <v>54</v>
      </c>
      <c r="D20" s="4">
        <v>2</v>
      </c>
      <c r="E20" s="6">
        <f>D20*$B$2</f>
        <v>2</v>
      </c>
      <c r="F20" t="s">
        <v>19</v>
      </c>
      <c r="G20" s="8">
        <f>E20*3.85</f>
        <v>7.7</v>
      </c>
    </row>
    <row r="21">
      <c r="A21"/>
      <c r="B21"/>
      <c r="C21"/>
      <c r="D21"/>
      <c r="E21"/>
      <c r="F21" t="s" s="10">
        <v>55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60</v>
      </c>
      <c r="F1" t="s" s="7">
        <v>61</v>
      </c>
    </row>
    <row r="2">
      <c r="A2" t="s">
        <v>62</v>
      </c>
      <c r="B2">
        <v>1</v>
      </c>
      <c r="C2" t="s">
        <v>63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62</v>
      </c>
      <c r="B3">
        <v>2</v>
      </c>
      <c r="C3" t="s">
        <v>64</v>
      </c>
      <c r="D3" t="inlineStr" s="12">
        <is>
          <t>Préparations préliminaires - Déconditionner les œufs suivant la procédure. Réserver au froid dans 6 bacs GN1/1H 35 perforés doublés d’un bac plein. - Déconditionner les champignons et les petits oignons grelots suivant la procédure. - Tailler la poitrine fumée en lardons. - Réserver les 3 éléments de la garniture séparément,dans 3 bacs GN 1/1 H 35 perforés. - Éplucher,laver,désinfecter les végétaux suivant la procédure.Émincer les carottes. - Trancher les baguettes de pain en rondelles.Disposer les rondelles sur des plaques à pâtisserie ou grilles de cuisson GN 1/1.Toaster les rondelles de pain au four,les frotter à l’ail.Les réserver tièdes.</t>
        </is>
      </c>
      <c r="E3" t="s" s="12"/>
      <c r="F3" t="s">
        <v>65</v>
      </c>
    </row>
    <row r="4">
      <c r="A4" t="s">
        <v>62</v>
      </c>
      <c r="B4">
        <v>3</v>
      </c>
      <c r="C4" t="s">
        <v>66</v>
      </c>
      <c r="D4" t="inlineStr" s="12">
        <is>
          <t>Cuire le roux - Dans un rondeau,faire fondre le beurre,ajouter la farine tamisée et mélanger au fouet. - Cuire sans coloration à feu doux le roux.Au terme de la cuisson le roux blanchit et devient mousseux.Laisser refroidir dans le rondeau qui servira à la confection de la sauce.</t>
        </is>
      </c>
      <c r="E4" t="s" s="12"/>
      <c r="F4"/>
    </row>
    <row r="5">
      <c r="A5" t="s">
        <v>62</v>
      </c>
      <c r="B5">
        <v>4</v>
      </c>
      <c r="C5" t="s">
        <v>67</v>
      </c>
      <c r="D5" t="inlineStr" s="12">
        <is>
          <t>Élaborer la sauce meurette - Dans un rondeau,réunir tous les éléments de base de la sauce.Cuire le fond et le réduire d’un tiers.Passer au chinois le fond bouillant,dans le rondeau où se trouve le roux. - Mélanger au fouet.Corser le goût avec la glace de viande.Rectifier l’assaisonnement et la couleur de la sauce Meurette (éventuellement ajouter un peu de tomate concentrée). - Crémer ou beurrer.Monter la sauce au mixeur,pour la rendre onctueuse et légère. - Débarrasser et filmer la sauce dans un bac GN 1/1 H 250. - Respecter la procédure de fin de cuisson. - Réserver en armoire chaude et maintenir à + 63°C en attente de consommation.</t>
        </is>
      </c>
      <c r="E5" t="s" s="12"/>
      <c r="F5" t="s">
        <v>68</v>
      </c>
    </row>
    <row r="6">
      <c r="A6" t="s">
        <v>62</v>
      </c>
      <c r="B6">
        <v>5</v>
      </c>
      <c r="C6" t="s">
        <v>69</v>
      </c>
      <c r="D6" t="inlineStr" s="12">
        <is>
          <t>Préparer la garniture - Saisir et cuire au four à + 180°C les lardons,pendant 5 minutes environ.Réserver. - Passer les champignons au four vapeur.Réserver. - Cuire les petits oignons grelots 10 minutes au four sur la position vapeur.Réserver. - Mettre les 3 éléments de la garniture dans un bac GN 1/1 H 65.Couvrir. - Respecter la procédure de fin de cuisson. - Stocker en armoire chaude et maintenir à + 63°C en attente de consommation.</t>
        </is>
      </c>
      <c r="E6" t="s" s="12"/>
      <c r="F6" t="s">
        <v>70</v>
      </c>
    </row>
    <row r="7">
      <c r="A7" t="s">
        <v>62</v>
      </c>
      <c r="B7">
        <v>6</v>
      </c>
      <c r="C7" t="s">
        <v>71</v>
      </c>
      <c r="D7" t="inlineStr" s="12">
        <is>
          <t>Dresser et servir - Passer les œufs pochés au four vapeur pendant 2 minutes. - À l’assiette,déposer 2 œufs sur 2 tranches de pain aillées. - Ajouter la garniture et napper de sauce meurette. Suggestions - On peut lier et adoucir la sauce par adjonction de 750 g de purée de carottes. - On peut aussi réchauffer les œufs dans la sauce et passer le tout à four mixte +160°C pendant 5 minutes environ.</t>
        </is>
      </c>
      <c r="E7" t="s" s="12"/>
      <c r="F7" t="s">
        <v>72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62</v>
      </c>
      <c r="C2" t="s">
        <v>77</v>
      </c>
      <c r="D2" s="6">
        <f>'Besoins'!$B$2*100</f>
        <v>100</v>
      </c>
      <c r="E2" t="s">
        <v>3</v>
      </c>
    </row>
    <row r="3">
      <c r="A3">
        <v>1</v>
      </c>
      <c r="B3" t="s">
        <v>78</v>
      </c>
      <c r="C3" t="s">
        <v>79</v>
      </c>
      <c r="D3" s="6">
        <f>'Besoins'!$B$2*200</f>
        <v>200</v>
      </c>
      <c r="E3" t="s">
        <v>3</v>
      </c>
    </row>
    <row r="4">
      <c r="A4">
        <v>1</v>
      </c>
      <c r="B4" t="s">
        <v>80</v>
      </c>
      <c r="C4" t="s">
        <v>79</v>
      </c>
      <c r="D4" s="6">
        <f>'Besoins'!$B$2*12</f>
        <v>12</v>
      </c>
      <c r="E4" t="s">
        <v>15</v>
      </c>
    </row>
    <row r="5">
      <c r="A5">
        <v>1</v>
      </c>
      <c r="B5" t="s">
        <v>81</v>
      </c>
      <c r="C5" t="s">
        <v>79</v>
      </c>
      <c r="D5" s="6">
        <f>'Besoins'!$B$2*1</f>
        <v>1</v>
      </c>
      <c r="E5" t="s">
        <v>19</v>
      </c>
    </row>
    <row r="6">
      <c r="A6">
        <v>1</v>
      </c>
      <c r="B6" t="s">
        <v>82</v>
      </c>
      <c r="C6" t="s">
        <v>79</v>
      </c>
      <c r="D6" s="6">
        <f>'Besoins'!$B$2*1</f>
        <v>1</v>
      </c>
      <c r="E6" t="s">
        <v>19</v>
      </c>
    </row>
    <row r="7">
      <c r="A7">
        <v>1</v>
      </c>
      <c r="B7" t="s">
        <v>83</v>
      </c>
      <c r="C7" t="s">
        <v>79</v>
      </c>
      <c r="D7" s="6">
        <f>'Besoins'!$B$2*0.2</f>
        <v>0.2</v>
      </c>
      <c r="E7" t="s">
        <v>19</v>
      </c>
    </row>
    <row r="8">
      <c r="A8">
        <v>1</v>
      </c>
      <c r="B8" t="s">
        <v>84</v>
      </c>
      <c r="C8" t="s">
        <v>79</v>
      </c>
      <c r="D8" s="6">
        <f>'Besoins'!$B$2*0.015</f>
        <v>0.015</v>
      </c>
      <c r="E8" t="s">
        <v>19</v>
      </c>
    </row>
    <row r="9">
      <c r="A9">
        <v>1</v>
      </c>
      <c r="B9" t="s">
        <v>85</v>
      </c>
      <c r="C9" t="s">
        <v>79</v>
      </c>
      <c r="D9" s="6">
        <f>'Besoins'!$B$2*0.55</f>
        <v>0.55</v>
      </c>
      <c r="E9" t="s">
        <v>19</v>
      </c>
    </row>
    <row r="10">
      <c r="A10">
        <v>1</v>
      </c>
      <c r="B10" t="s">
        <v>86</v>
      </c>
      <c r="C10" t="s">
        <v>79</v>
      </c>
      <c r="D10" s="6">
        <f>'Besoins'!$B$2*0.55</f>
        <v>0.55</v>
      </c>
      <c r="E10" t="s">
        <v>19</v>
      </c>
    </row>
    <row r="11">
      <c r="A11">
        <v>1</v>
      </c>
      <c r="B11" t="s">
        <v>87</v>
      </c>
      <c r="C11" t="s">
        <v>79</v>
      </c>
      <c r="D11" s="6">
        <f>'Besoins'!$B$2*0.05</f>
        <v>0.05</v>
      </c>
      <c r="E11" t="s">
        <v>19</v>
      </c>
    </row>
    <row r="12">
      <c r="A12">
        <v>1</v>
      </c>
      <c r="B12" t="s">
        <v>88</v>
      </c>
      <c r="C12" t="s">
        <v>79</v>
      </c>
      <c r="D12" s="6">
        <f>'Besoins'!$B$2*0.001</f>
        <v>0.001</v>
      </c>
      <c r="E12" t="s">
        <v>19</v>
      </c>
    </row>
    <row r="13">
      <c r="A13">
        <v>1</v>
      </c>
      <c r="B13" t="s">
        <v>89</v>
      </c>
      <c r="C13" t="s">
        <v>79</v>
      </c>
      <c r="D13" s="6">
        <f>'Besoins'!$B$2*0.1</f>
        <v>0.1</v>
      </c>
      <c r="E13" t="s">
        <v>19</v>
      </c>
    </row>
    <row r="14">
      <c r="A14">
        <v>1</v>
      </c>
      <c r="B14" t="s">
        <v>90</v>
      </c>
      <c r="C14" t="s">
        <v>79</v>
      </c>
      <c r="D14" s="6">
        <f>'Besoins'!$B$2*3</f>
        <v>3</v>
      </c>
      <c r="E14" t="s">
        <v>19</v>
      </c>
    </row>
    <row r="15">
      <c r="A15">
        <v>1</v>
      </c>
      <c r="B15" t="s">
        <v>91</v>
      </c>
      <c r="C15" t="s">
        <v>79</v>
      </c>
      <c r="D15" s="6">
        <f>'Besoins'!$B$2*2</f>
        <v>2</v>
      </c>
      <c r="E15" t="s">
        <v>19</v>
      </c>
    </row>
    <row r="16">
      <c r="A16">
        <v>1</v>
      </c>
      <c r="B16" t="s">
        <v>92</v>
      </c>
      <c r="C16" t="s">
        <v>79</v>
      </c>
      <c r="D16" s="6">
        <f>'Besoins'!$B$2*2</f>
        <v>2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93</v>
      </c>
      <c r="B1"/>
      <c r="C1"/>
      <c r="D1"/>
    </row>
    <row r="2">
      <c r="A2" t="str" s="13">
        <f>"GRO_CDC_045 · GRO.OEUFS · référence : "&amp;Besoins!B3&amp;" "&amp;Besoins!C3&amp;" · multiplicateur réglable sur la feuille ""Besoins"""</f>
        <v>GRO_CDC_045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94</v>
      </c>
      <c r="B4"/>
      <c r="C4"/>
      <c r="D4"/>
    </row>
    <row r="5">
      <c r="A5" t="s" s="15">
        <v>95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96</v>
      </c>
      <c r="B6" t="str" s="12">
        <f>"[RÉSERVER] "&amp;Procedure!D3</f>
        <v>[RÉSERVER] Préparations préliminaires - Déconditionner les œufs suivant la procédure. Réserver au froid dans 6 bacs GN1/1H 35 perforés doublés d’un bac plein. - Déconditionner les champignons et les petits oignons grelots suivant la procédure. - Tailler la poitrine fumée en lardons. - Réserver les 3 éléments de la garniture séparément,dans 3 bacs GN 1/1 H 35 perforés. - Éplucher,laver,désinfecter les végétaux suivant la procédure.Émincer les carottes. - Trancher les baguettes de pain en rondelles.Disposer les rondelles sur des plaques à pâtisserie ou grilles de cuisson GN 1/1.Toaster les rondelles de pain au four,les frotter à l’ail.Les réserver tièdes.</v>
      </c>
      <c r="C6"/>
      <c r="D6"/>
    </row>
    <row r="7">
      <c r="A7" t="s" s="15">
        <v>97</v>
      </c>
      <c r="B7" t="str" s="12">
        <f>"[ÉTUVER] "&amp;Procedure!D4</f>
        <v>[ÉTUVER] Cuire le roux - Dans un rondeau,faire fondre le beurre,ajouter la farine tamisée et mélanger au fouet. - Cuire sans coloration à feu doux le roux.Au terme de la cuisson le roux blanchit et devient mousseux.Laisser refroidir dans le rondeau qui servira à la confection de la sauce.</v>
      </c>
      <c r="C7"/>
      <c r="D7"/>
    </row>
    <row r="8">
      <c r="A8" t="s" s="15">
        <v>98</v>
      </c>
      <c r="B8" t="str" s="12">
        <f>"[RÉUNIR] "&amp;Procedure!D5</f>
        <v>[RÉUNIR] Élaborer la sauce meurette - Dans un rondeau,réunir tous les éléments de base de la sauce.Cuire le fond et le réduire d’un tiers.Passer au chinois le fond bouillant,dans le rondeau où se trouve le roux. - Mélanger au fouet.Corser le goût avec la glace de viande.Rectifier l’assaisonnement et la couleur de la sauce Meurette (éventuellement ajouter un peu de tomate concentrée). - Crémer ou beurrer.Monter la sauce au mixeur,pour la rendre onctueuse et légère. - Débarrasser et filmer la sauce dans un bac GN 1/1 H 250. - Respecter la procédure de fin de cuisson. - Réserver en armoire chaude et maintenir à + 63°C en attente de consommation.</v>
      </c>
      <c r="C8"/>
      <c r="D8"/>
    </row>
    <row r="9">
      <c r="A9" t="s" s="15">
        <v>99</v>
      </c>
      <c r="B9" t="str" s="12">
        <f>"[PRÉPARER] "&amp;Procedure!D6</f>
        <v>[PRÉPARER] Préparer la garniture - Saisir et cuire au four à + 180°C les lardons,pendant 5 minutes environ.Réserver. - Passer les champignons au four vapeur.Réserver. - Cuire les petits oignons grelots 10 minutes au four sur la position vapeur.Réserver. - Mettre les 3 éléments de la garniture dans un bac GN 1/1 H 65.Couvrir. - Respecter la procédure de fin de cuisson. - Stocker en armoire chaude et maintenir à + 63°C en attente de consommation.</v>
      </c>
      <c r="C9"/>
      <c r="D9"/>
    </row>
    <row r="10">
      <c r="A10" t="s" s="15">
        <v>100</v>
      </c>
      <c r="B10" t="str" s="12">
        <f>"[DRESSER] "&amp;Procedure!D7</f>
        <v>[DRESSER] Dresser et servir - Passer les œufs pochés au four vapeur pendant 2 minutes. - À l’assiette,déposer 2 œufs sur 2 tranches de pain aillées. - Ajouter la garniture et napper de sauce meurette. Suggestions - On peut lier et adoucir la sauce par adjonction de 750 g de purée de carottes. - On peut aussi réchauffer les œufs dans la sauce et passer le tout à four mixte +160°C pendant 5 minutes environ.</v>
      </c>
      <c r="C10"/>
      <c r="D10"/>
    </row>
    <row r="11">
      <c r="A11"/>
      <c r="B11"/>
      <c r="C11"/>
      <c r="D11"/>
    </row>
    <row r="12">
      <c r="A12" t="s" s="16">
        <v>101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2026-08-01T02:01:35Z</dcterms:created>
  <dc:title>ŒUFS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2026-08-01T02:01:35Z</dcterms:modified>
  <cp:revision>1</cp:revision>
</cp:coreProperties>
</file>