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<sst xmlns="http://schemas.openxmlformats.org/spreadsheetml/2006/main" count="121" uniqueCount="121">
  <si>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</si>
  <si>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</si>
  <si>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ŒUFS EN MEURETTE</t>
  </si>
  <si>
    <t>Code</t>
  </si>
  <si>
    <t>GRO_CDC_045</t>
  </si>
  <si>
    <t>Classe</t>
  </si>
  <si>
    <t>Oeufs collectivité (GRO.OEUFS)</t>
  </si>
  <si>
    <t>Statut</t>
  </si>
  <si>
    <t>publie</t>
  </si>
  <si>
    <t>Verrouillée</t>
  </si>
  <si>
    <t>Oui — Corrigée (œufs manquants) et reverrouillée en urgence,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</si>
  <si>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</si>
  <si>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</si>
  <si>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</si>
  <si>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</si>
  <si>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</si>
  <si>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</si>
  <si>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</si>
  <si>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</si>
  <si>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</si>
  <si>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</si>
  <si>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</si>
  <si>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</si>
  <si>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</si>
  <si>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</si>
  <si>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</si>
  <si>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</si>
  <si>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</si>
  <si>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</si>
  <si>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</si>
  <si>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</si>
  <si>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</si>
  <si>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</si>
  <si>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</si>
  <si>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</si>
  <si>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</si>
  <si>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</si>
  <si>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</si>
  <si>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</si>
  <si>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</si>
  <si>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</si>
  <si>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</si>
  <si>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</si>
  <si>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</si>
  <si>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</si>
  <si>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</si>
  <si>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</si>
  <si>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</si>
  <si>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</si>
  <si>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</si>
  <si>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</si>
  <si>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</si>
  <si>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</si>
  <si>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</si>
  <si>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</si>
  <si>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</si>
  <si>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</si>
  <si>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</si>
  <si>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</si>
  <si>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</si>
  <si>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RNM4G100920</t>
  </si>
  <si>
    <t>Échalotes émincées 4G</t>
  </si>
  <si>
    <t>Légumes 4ème et 5ème gamme</t>
  </si>
  <si>
    <t>00002408</t>
  </si>
  <si>
    <t>œuf poché</t>
  </si>
  <si>
    <t>Œufs et 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</si>
  <si>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</si>
  <si>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</si>
  <si>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</si>
  <si>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</si>
  <si>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</si>
  <si>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</si>
  <si>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</si>
  <si>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</si>
  <si>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</si>
  <si>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</si>
  <si>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</si>
  <si>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</si>
  <si>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</si>
  <si>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</si>
  <si>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</si>
  <si>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</si>
  <si>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œuf poché</t>
  </si>
  <si>
    <t>matiere</t>
  </si>
  <si>
    <t xml:space="preserve">    ↳ Vin rouge de cuisson (table)</t>
  </si>
  <si>
    <t xml:space="preserve">    ↳ CAROTTE France extra colis 12kg</t>
  </si>
  <si>
    <t xml:space="preserve">    ↳ Échalotes émincées 4G</t>
  </si>
  <si>
    <t xml:space="preserve">    ↳ Ail haché IQF</t>
  </si>
  <si>
    <t xml:space="preserve">    ↳ Poivre noir moulu</t>
  </si>
  <si>
    <t xml:space="preserve">    ↳ Beurre doux 82% MG plaquette</t>
  </si>
  <si>
    <t xml:space="preserve">    ↳ Farine de blé T55</t>
  </si>
  <si>
    <t xml:space="preserve">    ↳ Sel fin de cuisine</t>
  </si>
  <si>
    <t xml:space="preserve">    ↳ Piment de Cayenne</t>
  </si>
  <si>
    <t xml:space="preserve">    ↳ Glace de viande</t>
  </si>
  <si>
    <t xml:space="preserve">    ↳ Pain de mie LC tranches 500g</t>
  </si>
  <si>
    <t xml:space="preserve">    ↳ Petits oignons blancs surgelés</t>
  </si>
  <si>
    <t xml:space="preserve">    ↳ Poitrine fumée n°1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</si>
  <si>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</si>
  <si>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</si>
  <si>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</si>
  <si>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</si>
  <si>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</si>
  <si>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</si>
  <si>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</si>
  <si>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</si>
  <si>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(cuisson)</t>
  </si>
  <si>
    <t>ÉTUVER</t>
  </si>
  <si>
    <t>RÉUNIR</t>
  </si>
  <si>
    <t>85 min (repos)</t>
  </si>
  <si>
    <t>PRÉPARER</t>
  </si>
  <si>
    <t>47 min (repos)</t>
  </si>
  <si>
    <t>DRESSER</t>
  </si>
  <si>
    <t>4 min (cuisson)</t>
  </si>
  <si>
    <t>Fiche technique — ŒUFS EN MEURETTE</t>
  </si>
  <si>
    <t>ŒUFS EN MEURETTE  GRO_CDC_045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</si>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</sst>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95.9648</v>
      </c>
    </row>
    <row r="12">
      <c r="A12" t="s" s="3">
        <v>17</v>
      </c>
      <c r="B12" s="4">
        <v>0.959648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95.9648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E7*2.6</f>
        <v>31.2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E8*10.69</f>
        <v>21.38</v>
      </c>
    </row>
    <row r="9">
      <c r="A9" t="s">
        <v>40</v>
      </c>
      <c r="B9" t="s">
        <v>41</v>
      </c>
      <c r="C9" t="s">
        <v>42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43</v>
      </c>
      <c r="B10" t="s">
        <v>44</v>
      </c>
      <c r="C10" t="s">
        <v>42</v>
      </c>
      <c r="D10" s="9">
        <v>0.015</v>
      </c>
      <c r="E10" s="11">
        <f>D10*$B$2</f>
        <v>0.015</v>
      </c>
      <c r="F10" t="s">
        <v>39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39</v>
      </c>
      <c r="G11" s="4">
        <f>E11*5.17</f>
        <v>15.51</v>
      </c>
    </row>
    <row r="12">
      <c r="A12" t="s">
        <v>48</v>
      </c>
      <c r="B12" t="s">
        <v>49</v>
      </c>
      <c r="C12" t="s">
        <v>50</v>
      </c>
      <c r="D12" s="9">
        <v>0.55</v>
      </c>
      <c r="E12" s="11">
        <f>D12*$B$2</f>
        <v>0.55</v>
      </c>
      <c r="F12" t="s">
        <v>39</v>
      </c>
      <c r="G12" s="4">
        <f>E12*0.56</f>
        <v>0.308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39</v>
      </c>
      <c r="G13" s="4">
        <f>E13*55</f>
        <v>5.5</v>
      </c>
    </row>
    <row r="14">
      <c r="A14" t="s">
        <v>54</v>
      </c>
      <c r="B14" t="s">
        <v>55</v>
      </c>
      <c r="C14" t="s">
        <v>56</v>
      </c>
      <c r="D14" s="9">
        <v>0.55</v>
      </c>
      <c r="E14" s="11">
        <f>D14*$B$2</f>
        <v>0.55</v>
      </c>
      <c r="F14" t="s">
        <v>39</v>
      </c>
      <c r="G14" s="4">
        <f>E14*5.2</f>
        <v>2.86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39</v>
      </c>
      <c r="G15" s="4">
        <f>E15*1.1</f>
        <v>1.1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39</v>
      </c>
      <c r="G16" s="4">
        <f>E16*8.34</f>
        <v>8.34</v>
      </c>
    </row>
    <row r="17">
      <c r="A17" t="s" s="12">
        <v>63</v>
      </c>
      <c r="B17" t="s">
        <v>64</v>
      </c>
      <c r="C17" t="s">
        <v>65</v>
      </c>
      <c r="D17" s="9">
        <v>200</v>
      </c>
      <c r="E17" s="11">
        <f>D17*$B$2</f>
        <v>200</v>
      </c>
      <c r="F17" t="s">
        <v>25</v>
      </c>
      <c r="G17" s="4">
        <f>E17*0</f>
        <v>0</v>
      </c>
    </row>
    <row r="18">
      <c r="A18" t="s">
        <v>66</v>
      </c>
      <c r="B18" t="s">
        <v>67</v>
      </c>
      <c r="C18" t="s">
        <v>68</v>
      </c>
      <c r="D18" s="9">
        <v>0.05</v>
      </c>
      <c r="E18" s="11">
        <f>D18*$B$2</f>
        <v>0.05</v>
      </c>
      <c r="F18" t="s">
        <v>39</v>
      </c>
      <c r="G18" s="4">
        <f>E18*0.35</f>
        <v>0.0175</v>
      </c>
    </row>
    <row r="19">
      <c r="A19" t="s">
        <v>69</v>
      </c>
      <c r="B19" t="s">
        <v>70</v>
      </c>
      <c r="C19" t="s">
        <v>71</v>
      </c>
      <c r="D19" s="9">
        <v>0.2</v>
      </c>
      <c r="E19" s="11">
        <f>D19*$B$2</f>
        <v>0.2</v>
      </c>
      <c r="F19" t="s">
        <v>39</v>
      </c>
      <c r="G19" s="4">
        <f>E19*9.26</f>
        <v>1.852</v>
      </c>
    </row>
    <row r="20">
      <c r="A20" t="s">
        <v>72</v>
      </c>
      <c r="B20" t="s">
        <v>73</v>
      </c>
      <c r="C20" t="s">
        <v>74</v>
      </c>
      <c r="D20" s="9">
        <v>2</v>
      </c>
      <c r="E20" s="11">
        <f>D20*$B$2</f>
        <v>2</v>
      </c>
      <c r="F20" t="s">
        <v>39</v>
      </c>
      <c r="G20" s="4">
        <f>E20*3.85</f>
        <v>7.7</v>
      </c>
    </row>
    <row r="21">
      <c r="A21"/>
      <c r="B21"/>
      <c r="C21"/>
      <c r="D21"/>
      <c r="E21"/>
      <c r="F21" t="s" s="3">
        <v>75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200</v>
      </c>
      <c r="E3" t="s">
        <v>25</v>
      </c>
      <c r="F3" t="s">
        <v>65</v>
      </c>
    </row>
    <row r="4">
      <c r="A4">
        <v>1</v>
      </c>
      <c r="B4" t="s">
        <v>84</v>
      </c>
      <c r="C4" t="s">
        <v>83</v>
      </c>
      <c r="D4" s="11">
        <v>12</v>
      </c>
      <c r="E4" t="s">
        <v>35</v>
      </c>
      <c r="F4" t="s">
        <v>34</v>
      </c>
    </row>
    <row r="5">
      <c r="A5">
        <v>1</v>
      </c>
      <c r="B5" t="s">
        <v>85</v>
      </c>
      <c r="C5" t="s">
        <v>83</v>
      </c>
      <c r="D5" s="11">
        <v>1</v>
      </c>
      <c r="E5" t="s">
        <v>39</v>
      </c>
      <c r="F5" t="s">
        <v>59</v>
      </c>
    </row>
    <row r="6">
      <c r="A6">
        <v>1</v>
      </c>
      <c r="B6" t="s">
        <v>86</v>
      </c>
      <c r="C6" t="s">
        <v>83</v>
      </c>
      <c r="D6" s="11">
        <v>1</v>
      </c>
      <c r="E6" t="s">
        <v>39</v>
      </c>
      <c r="F6" t="s">
        <v>62</v>
      </c>
    </row>
    <row r="7">
      <c r="A7">
        <v>1</v>
      </c>
      <c r="B7" t="s">
        <v>87</v>
      </c>
      <c r="C7" t="s">
        <v>83</v>
      </c>
      <c r="D7" s="11">
        <v>0.2</v>
      </c>
      <c r="E7" t="s">
        <v>39</v>
      </c>
      <c r="F7" t="s">
        <v>71</v>
      </c>
    </row>
    <row r="8">
      <c r="A8">
        <v>1</v>
      </c>
      <c r="B8" t="s">
        <v>88</v>
      </c>
      <c r="C8" t="s">
        <v>83</v>
      </c>
      <c r="D8" s="11">
        <v>0.015</v>
      </c>
      <c r="E8" t="s">
        <v>39</v>
      </c>
      <c r="F8" t="s">
        <v>42</v>
      </c>
    </row>
    <row r="9">
      <c r="A9">
        <v>1</v>
      </c>
      <c r="B9" t="s">
        <v>89</v>
      </c>
      <c r="C9" t="s">
        <v>83</v>
      </c>
      <c r="D9" s="11">
        <v>0.55</v>
      </c>
      <c r="E9" t="s">
        <v>39</v>
      </c>
      <c r="F9" t="s">
        <v>56</v>
      </c>
    </row>
    <row r="10">
      <c r="A10">
        <v>1</v>
      </c>
      <c r="B10" t="s">
        <v>90</v>
      </c>
      <c r="C10" t="s">
        <v>83</v>
      </c>
      <c r="D10" s="11">
        <v>0.55</v>
      </c>
      <c r="E10" t="s">
        <v>39</v>
      </c>
      <c r="F10" t="s">
        <v>50</v>
      </c>
    </row>
    <row r="11">
      <c r="A11">
        <v>1</v>
      </c>
      <c r="B11" t="s">
        <v>91</v>
      </c>
      <c r="C11" t="s">
        <v>83</v>
      </c>
      <c r="D11" s="11">
        <v>0.05</v>
      </c>
      <c r="E11" t="s">
        <v>39</v>
      </c>
      <c r="F11" t="s">
        <v>68</v>
      </c>
    </row>
    <row r="12">
      <c r="A12">
        <v>1</v>
      </c>
      <c r="B12" t="s">
        <v>92</v>
      </c>
      <c r="C12" t="s">
        <v>83</v>
      </c>
      <c r="D12" s="11">
        <v>0.001</v>
      </c>
      <c r="E12" t="s">
        <v>39</v>
      </c>
      <c r="F12" t="s">
        <v>42</v>
      </c>
    </row>
    <row r="13">
      <c r="A13">
        <v>1</v>
      </c>
      <c r="B13" t="s">
        <v>93</v>
      </c>
      <c r="C13" t="s">
        <v>83</v>
      </c>
      <c r="D13" s="11">
        <v>0.1</v>
      </c>
      <c r="E13" t="s">
        <v>39</v>
      </c>
      <c r="F13" t="s">
        <v>53</v>
      </c>
    </row>
    <row r="14">
      <c r="A14">
        <v>1</v>
      </c>
      <c r="B14" t="s">
        <v>94</v>
      </c>
      <c r="C14" t="s">
        <v>83</v>
      </c>
      <c r="D14" s="11">
        <v>3</v>
      </c>
      <c r="E14" t="s">
        <v>39</v>
      </c>
      <c r="F14" t="s">
        <v>47</v>
      </c>
    </row>
    <row r="15">
      <c r="A15">
        <v>1</v>
      </c>
      <c r="B15" t="s">
        <v>95</v>
      </c>
      <c r="C15" t="s">
        <v>83</v>
      </c>
      <c r="D15" s="11">
        <v>2</v>
      </c>
      <c r="E15" t="s">
        <v>39</v>
      </c>
      <c r="F15" t="s">
        <v>74</v>
      </c>
    </row>
    <row r="16">
      <c r="A16">
        <v>1</v>
      </c>
      <c r="B16" t="s">
        <v>96</v>
      </c>
      <c r="C16" t="s">
        <v>83</v>
      </c>
      <c r="D16" s="11">
        <v>2</v>
      </c>
      <c r="E16" t="s">
        <v>39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t>
        </is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t>
        </is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inlineStr" s="14">
        <is>
          <t>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t>
        </is>
      </c>
      <c r="E6" t="s" s="14"/>
      <c r="F6" t="s">
        <v>110</v>
      </c>
    </row>
    <row r="7">
      <c r="A7" t="s">
        <v>2</v>
      </c>
      <c r="B7">
        <v>6</v>
      </c>
      <c r="C7" t="s">
        <v>111</v>
      </c>
      <c r="D7" t="inlineStr" s="14">
        <is>
          <t>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t>
        </is>
      </c>
      <c r="E7" t="s" s="14"/>
      <c r="F7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"GRO_CDC_045 · GRO.OEUFS · référence : "&amp;Besoins!B3&amp;" "&amp;Besoins!C3&amp;" · multiplicateur réglable sur la feuille ""Besoins"""</f>
        <v>GRO_CDC_045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116</v>
      </c>
      <c r="B6" t="str" s="14">
        <f>"[RÉSERVER] "&amp;Procedure!D3</f>
        <v>[RÉSERVER] 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v>
      </c>
      <c r="C6"/>
      <c r="D6"/>
    </row>
    <row r="7">
      <c r="A7" t="s" s="17">
        <v>117</v>
      </c>
      <c r="B7" t="str" s="14">
        <f>"[ÉTUVER] "&amp;Procedure!D4</f>
        <v>[ÉTUVER] 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v>
      </c>
      <c r="C7"/>
      <c r="D7"/>
    </row>
    <row r="8">
      <c r="A8" t="s" s="17">
        <v>118</v>
      </c>
      <c r="B8" t="str" s="14">
        <f>"[RÉUNIR] "&amp;Procedure!D5</f>
        <v>[RÉUNIR] 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v>
      </c>
      <c r="C8"/>
      <c r="D8"/>
    </row>
    <row r="9">
      <c r="A9" t="s" s="17">
        <v>119</v>
      </c>
      <c r="B9" t="str" s="14">
        <f>"[PRÉPARER] "&amp;Procedure!D6</f>
        <v>[PRÉPARER] 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v>
      </c>
      <c r="C9"/>
      <c r="D9"/>
    </row>
    <row r="10">
      <c r="A10" t="s" s="17">
        <v>120</v>
      </c>
      <c r="B10" t="str" s="14">
        <f>"[DRESSER] "&amp;Procedure!D7</f>
        <v>[DRESSER] 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