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<sst xmlns="http://schemas.openxmlformats.org/spreadsheetml/2006/main" count="144" uniqueCount="144">
  <si>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</si>
  <si>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</si>
  <si>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ŒUFS EN MEURETTE</t>
  </si>
  <si>
    <t>Code</t>
  </si>
  <si>
    <t>GRO_CDC_045</t>
  </si>
  <si>
    <t>Classe</t>
  </si>
  <si>
    <t>Oeufs collectivité (GRO.OEUFS)</t>
  </si>
  <si>
    <t>Statut</t>
  </si>
  <si>
    <t>publie</t>
  </si>
  <si>
    <t>Verrouillée</t>
  </si>
  <si>
    <t>Oui — Corrigée (œufs manquants) et reverrouillée en urgence,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</si>
  <si>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</si>
  <si>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</si>
  <si>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</si>
  <si>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</si>
  <si>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</si>
  <si>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</si>
  <si>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</si>
  <si>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</si>
  <si>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</si>
  <si>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</si>
  <si>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</si>
  <si>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</si>
  <si>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</si>
  <si>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</si>
  <si>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</si>
  <si>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</si>
  <si>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</si>
  <si>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</si>
  <si>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</si>
  <si>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</si>
  <si>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</si>
  <si>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</si>
  <si>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</si>
  <si>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</si>
  <si>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</si>
  <si>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VIN-ROUGE-CUI</t>
  </si>
  <si>
    <t>Vin rouge de cuisson (table)</t>
  </si>
  <si>
    <t>Vins et bières de cuisson</t>
  </si>
  <si>
    <t>lt</t>
  </si>
  <si>
    <t>RNM100732</t>
  </si>
  <si>
    <t>Poitrine fumée n°1</t>
  </si>
  <si>
    <t>Charcuterie</t>
  </si>
  <si>
    <t>EPI-PIMENT-CAYE</t>
  </si>
  <si>
    <t>Piment de Cayenne</t>
  </si>
  <si>
    <t>Épices en poudre et graines</t>
  </si>
  <si>
    <t>EPI-POIVRE-NOIR</t>
  </si>
  <si>
    <t>Poivre noir moulu</t>
  </si>
  <si>
    <t>RNME101431</t>
  </si>
  <si>
    <t>Champignons hôtel pieds morceaux boîte 5/1</t>
  </si>
  <si>
    <t>Conserves légumes et poissons</t>
  </si>
  <si>
    <t>u</t>
  </si>
  <si>
    <t>RNME101466</t>
  </si>
  <si>
    <t>Sucre poudre sac 1kg</t>
  </si>
  <si>
    <t>Pâtisserie épicerie sucrée</t>
  </si>
  <si>
    <t>FAR-T55</t>
  </si>
  <si>
    <t>Farine de blé T55</t>
  </si>
  <si>
    <t>Farines de blé</t>
  </si>
  <si>
    <t>GLACE-VIANDE</t>
  </si>
  <si>
    <t>Glace de viande</t>
  </si>
  <si>
    <t>Fonds concentrés et extraits</t>
  </si>
  <si>
    <t>BEU-DOUX</t>
  </si>
  <si>
    <t>Beurre doux 82% MG plaquette</t>
  </si>
  <si>
    <t>Beurres et margarines</t>
  </si>
  <si>
    <t>RNM0420123</t>
  </si>
  <si>
    <t>CAROTTE France extra colis 12kg</t>
  </si>
  <si>
    <t>Légumes</t>
  </si>
  <si>
    <t>RNM4G100920</t>
  </si>
  <si>
    <t>Échalotes émincées 4G</t>
  </si>
  <si>
    <t>Légumes 4ème et 5ème gamme</t>
  </si>
  <si>
    <t>00002408</t>
  </si>
  <si>
    <t>œuf poché</t>
  </si>
  <si>
    <t>Œufs et ovoproduits</t>
  </si>
  <si>
    <t>SEL-FIN</t>
  </si>
  <si>
    <t>Sel fin de cuisine</t>
  </si>
  <si>
    <t>Sels et condiments de base</t>
  </si>
  <si>
    <t>PAIN-BAGUETTE-CR</t>
  </si>
  <si>
    <t>Baguette tradition crue précuite</t>
  </si>
  <si>
    <t>Pains et bases précuits</t>
  </si>
  <si>
    <t>RNMS00812</t>
  </si>
  <si>
    <t>Ail haché IQF</t>
  </si>
  <si>
    <t>Légumes surgelés</t>
  </si>
  <si>
    <t>RNMS00786</t>
  </si>
  <si>
    <t>Petits oignons blancs surgelés</t>
  </si>
  <si>
    <t>Pommes de terre surgelées</t>
  </si>
  <si>
    <t>Total</t>
  </si>
  <si>
    <t>Niveau</t>
  </si>
  <si>
    <t>Composant</t>
  </si>
  <si>
    <t>Type</t>
  </si>
  <si>
    <t>Quantité (pour 100 pc)</t>
  </si>
  <si>
    <t>recette</t>
  </si>
  <si>
    <t>Oeufs collectivité</t>
  </si>
  <si>
    <t xml:space="preserve">    ↳ œuf poché</t>
  </si>
  <si>
    <t>matiere</t>
  </si>
  <si>
    <t xml:space="preserve">    ↳ Vin rouge de cuisson (table)</t>
  </si>
  <si>
    <t xml:space="preserve">    ↳ CAROTTE France extra colis 12kg</t>
  </si>
  <si>
    <t xml:space="preserve">    ↳ Échalotes émincées 4G</t>
  </si>
  <si>
    <t xml:space="preserve">    ↳ Ail haché IQF</t>
  </si>
  <si>
    <t xml:space="preserve">    ↳ Poivre noir moulu</t>
  </si>
  <si>
    <t xml:space="preserve">    ↳ Beurre doux 82% MG plaquette</t>
  </si>
  <si>
    <t xml:space="preserve">    ↳ Farine de blé T55</t>
  </si>
  <si>
    <t xml:space="preserve">    ↳ Sel fin de cuisine</t>
  </si>
  <si>
    <t xml:space="preserve">    ↳ Piment de Cayenne</t>
  </si>
  <si>
    <t xml:space="preserve">    ↳ Glace de viande</t>
  </si>
  <si>
    <t xml:space="preserve">    ↳ Baguette tradition crue précuite</t>
  </si>
  <si>
    <t xml:space="preserve">    ↳ Petits oignons blancs surgelés</t>
  </si>
  <si>
    <t xml:space="preserve">    ↳ Poitrine fumée n°1</t>
  </si>
  <si>
    <t xml:space="preserve">    ↳ Bouquet garni</t>
  </si>
  <si>
    <t>Préparations de base cuisine</t>
  </si>
  <si>
    <t xml:space="preserve">    ↳ CLOUS DE GIROFLES (PIÈCE)</t>
  </si>
  <si>
    <t>Conversions diverses</t>
  </si>
  <si>
    <t xml:space="preserve">        ↳ CLOUS DE GIROFLES</t>
  </si>
  <si>
    <t xml:space="preserve">    ↳ Champignons hôtel pieds morceaux boîte 5/1</t>
  </si>
  <si>
    <t xml:space="preserve">    ↳ Sucre poudre sac 1kg</t>
  </si>
  <si>
    <t>Recette</t>
  </si>
  <si>
    <t>#</t>
  </si>
  <si>
    <t>Verbe</t>
  </si>
  <si>
    <t>Étape</t>
  </si>
  <si>
    <t>Précision technique</t>
  </si>
  <si>
    <t>Durée</t>
  </si>
  <si>
    <t>METTRE EN PLACE</t>
  </si>
  <si>
    <t>RÉSERVER</t>
  </si>
  <si>
    <t>95 min (cuisson)</t>
  </si>
  <si>
    <t>ÉTUVER</t>
  </si>
  <si>
    <t>RÉUNIR</t>
  </si>
  <si>
    <t>85 min (repos)</t>
  </si>
  <si>
    <t>PRÉPARER</t>
  </si>
  <si>
    <t>47 min (repos)</t>
  </si>
  <si>
    <t>DRESSER</t>
  </si>
  <si>
    <t>4 min (cuisson)</t>
  </si>
  <si>
    <t>Bouquet garni</t>
  </si>
  <si>
    <t>TRIER</t>
  </si>
  <si>
    <t>Choisir un excellent thym très odorant, le trier, le laver, le sécher doucement. Laver, sécher et effeuiller le laurier.</t>
  </si>
  <si>
    <t>FOURRER</t>
  </si>
  <si>
    <t>LIER</t>
  </si>
  <si>
    <t>Fiche technique — ŒUFS EN MEURETTE</t>
  </si>
  <si>
    <t>ŒUFS EN MEURETTE  GRO_CDC_045</t>
  </si>
  <si>
    <t>1.</t>
  </si>
  <si>
    <t>2.</t>
  </si>
  <si>
    <t>3.</t>
  </si>
  <si>
    <t>4.</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</si>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</sst>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99.3948</v>
      </c>
    </row>
    <row r="12">
      <c r="A12" t="s" s="3">
        <v>17</v>
      </c>
      <c r="B12" s="4">
        <v>0.993948</v>
      </c>
    </row>
    <row r="13">
      <c r="A13"/>
      <c r="B13"/>
    </row>
    <row r="14">
      <c r="A14" t="s" s="5">
        <v>18</v>
      </c>
      <c r="B14" t="s" s="5">
        <v>15</v>
      </c>
    </row>
    <row r="15">
      <c r="A15" t="s" s="5">
        <v>19</v>
      </c>
      <c r="B15" s="6">
        <v>99.3948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f>
        <v>0</v>
      </c>
    </row>
    <row r="8">
      <c r="A8" t="s">
        <v>36</v>
      </c>
      <c r="B8" t="s">
        <v>37</v>
      </c>
      <c r="C8" t="s">
        <v>38</v>
      </c>
      <c r="D8" s="9">
        <v>12</v>
      </c>
      <c r="E8" s="11">
        <f>D8*$B$2</f>
        <v>12</v>
      </c>
      <c r="F8" t="s">
        <v>39</v>
      </c>
      <c r="G8" s="4">
        <f>E8*2.6</f>
        <v>31.2</v>
      </c>
    </row>
    <row r="9">
      <c r="A9" t="s">
        <v>40</v>
      </c>
      <c r="B9" t="s">
        <v>41</v>
      </c>
      <c r="C9" t="s">
        <v>42</v>
      </c>
      <c r="D9" s="9">
        <v>2</v>
      </c>
      <c r="E9" s="11">
        <f>D9*$B$2</f>
        <v>2</v>
      </c>
      <c r="F9" t="s">
        <v>35</v>
      </c>
      <c r="G9" s="4">
        <f>E9*10.69</f>
        <v>21.38</v>
      </c>
    </row>
    <row r="10">
      <c r="A10" t="s">
        <v>43</v>
      </c>
      <c r="B10" t="s">
        <v>44</v>
      </c>
      <c r="C10" t="s">
        <v>45</v>
      </c>
      <c r="D10" s="9">
        <v>0.001</v>
      </c>
      <c r="E10" s="11">
        <f>D10*$B$2</f>
        <v>0.001</v>
      </c>
      <c r="F10" t="s">
        <v>35</v>
      </c>
      <c r="G10" s="4">
        <f>E10*9.8</f>
        <v>0.0098</v>
      </c>
    </row>
    <row r="11">
      <c r="A11" t="s">
        <v>46</v>
      </c>
      <c r="B11" t="s">
        <v>47</v>
      </c>
      <c r="C11" t="s">
        <v>45</v>
      </c>
      <c r="D11" s="9">
        <v>0.015</v>
      </c>
      <c r="E11" s="11">
        <f>D11*$B$2</f>
        <v>0.015</v>
      </c>
      <c r="F11" t="s">
        <v>35</v>
      </c>
      <c r="G11" s="4">
        <f>E11*12.5</f>
        <v>0.1875</v>
      </c>
    </row>
    <row r="12">
      <c r="A12" t="s">
        <v>48</v>
      </c>
      <c r="B12" t="s">
        <v>49</v>
      </c>
      <c r="C12" t="s">
        <v>50</v>
      </c>
      <c r="D12" s="9">
        <v>1</v>
      </c>
      <c r="E12" s="11">
        <f>D12*$B$2</f>
        <v>1</v>
      </c>
      <c r="F12" t="s">
        <v>51</v>
      </c>
      <c r="G12" s="4">
        <f>E12*16.12</f>
        <v>16.12</v>
      </c>
    </row>
    <row r="13">
      <c r="A13" t="s">
        <v>52</v>
      </c>
      <c r="B13" t="s">
        <v>53</v>
      </c>
      <c r="C13" t="s">
        <v>54</v>
      </c>
      <c r="D13" s="9">
        <v>0.03</v>
      </c>
      <c r="E13" s="11">
        <f>D13*$B$2</f>
        <v>0.03</v>
      </c>
      <c r="F13" t="s">
        <v>35</v>
      </c>
      <c r="G13" s="4">
        <f>E13*2.7</f>
        <v>0.081</v>
      </c>
    </row>
    <row r="14">
      <c r="A14" t="s">
        <v>55</v>
      </c>
      <c r="B14" t="s">
        <v>56</v>
      </c>
      <c r="C14" t="s">
        <v>57</v>
      </c>
      <c r="D14" s="9">
        <v>0.55</v>
      </c>
      <c r="E14" s="11">
        <f>D14*$B$2</f>
        <v>0.55</v>
      </c>
      <c r="F14" t="s">
        <v>35</v>
      </c>
      <c r="G14" s="4">
        <f>E14*0.56</f>
        <v>0.308</v>
      </c>
    </row>
    <row r="15">
      <c r="A15" t="s">
        <v>58</v>
      </c>
      <c r="B15" t="s">
        <v>59</v>
      </c>
      <c r="C15" t="s">
        <v>60</v>
      </c>
      <c r="D15" s="9">
        <v>0.1</v>
      </c>
      <c r="E15" s="11">
        <f>D15*$B$2</f>
        <v>0.1</v>
      </c>
      <c r="F15" t="s">
        <v>35</v>
      </c>
      <c r="G15" s="4">
        <f>E15*55</f>
        <v>5.5</v>
      </c>
    </row>
    <row r="16">
      <c r="A16" t="s">
        <v>61</v>
      </c>
      <c r="B16" t="s">
        <v>62</v>
      </c>
      <c r="C16" t="s">
        <v>63</v>
      </c>
      <c r="D16" s="9">
        <v>0.55</v>
      </c>
      <c r="E16" s="11">
        <f>D16*$B$2</f>
        <v>0.55</v>
      </c>
      <c r="F16" t="s">
        <v>35</v>
      </c>
      <c r="G16" s="4">
        <f>E16*5.2</f>
        <v>2.86</v>
      </c>
    </row>
    <row r="17">
      <c r="A17" t="s">
        <v>64</v>
      </c>
      <c r="B17" t="s">
        <v>65</v>
      </c>
      <c r="C17" t="s">
        <v>66</v>
      </c>
      <c r="D17" s="9">
        <v>1</v>
      </c>
      <c r="E17" s="11">
        <f>D17*$B$2</f>
        <v>1</v>
      </c>
      <c r="F17" t="s">
        <v>35</v>
      </c>
      <c r="G17" s="4">
        <f>E17*1.1</f>
        <v>1.1</v>
      </c>
    </row>
    <row r="18">
      <c r="A18" t="s">
        <v>67</v>
      </c>
      <c r="B18" t="s">
        <v>68</v>
      </c>
      <c r="C18" t="s">
        <v>69</v>
      </c>
      <c r="D18" s="9">
        <v>1</v>
      </c>
      <c r="E18" s="11">
        <f>D18*$B$2</f>
        <v>1</v>
      </c>
      <c r="F18" t="s">
        <v>35</v>
      </c>
      <c r="G18" s="4">
        <f>E18*8.34</f>
        <v>8.34</v>
      </c>
    </row>
    <row r="19">
      <c r="A19" t="s" s="12">
        <v>70</v>
      </c>
      <c r="B19" t="s">
        <v>71</v>
      </c>
      <c r="C19" t="s">
        <v>72</v>
      </c>
      <c r="D19" s="9">
        <v>200</v>
      </c>
      <c r="E19" s="11">
        <f>D19*$B$2</f>
        <v>200</v>
      </c>
      <c r="F19" t="s">
        <v>25</v>
      </c>
      <c r="G19" s="4">
        <f>E19*0</f>
        <v>0</v>
      </c>
    </row>
    <row r="20">
      <c r="A20" t="s">
        <v>73</v>
      </c>
      <c r="B20" t="s">
        <v>74</v>
      </c>
      <c r="C20" t="s">
        <v>75</v>
      </c>
      <c r="D20" s="9">
        <v>0.05</v>
      </c>
      <c r="E20" s="11">
        <f>D20*$B$2</f>
        <v>0.05</v>
      </c>
      <c r="F20" t="s">
        <v>35</v>
      </c>
      <c r="G20" s="4">
        <f>E20*0.35</f>
        <v>0.0175</v>
      </c>
    </row>
    <row r="21">
      <c r="A21" t="s">
        <v>76</v>
      </c>
      <c r="B21" t="s">
        <v>77</v>
      </c>
      <c r="C21" t="s">
        <v>78</v>
      </c>
      <c r="D21" s="9">
        <v>3</v>
      </c>
      <c r="E21" s="11">
        <f>D21*$B$2</f>
        <v>3</v>
      </c>
      <c r="F21" t="s">
        <v>25</v>
      </c>
      <c r="G21" s="4">
        <f>E21*0.45</f>
        <v>1.35</v>
      </c>
    </row>
    <row r="22">
      <c r="A22" t="s">
        <v>79</v>
      </c>
      <c r="B22" t="s">
        <v>80</v>
      </c>
      <c r="C22" t="s">
        <v>81</v>
      </c>
      <c r="D22" s="9">
        <v>0.35</v>
      </c>
      <c r="E22" s="11">
        <f>D22*$B$2</f>
        <v>0.35</v>
      </c>
      <c r="F22" t="s">
        <v>35</v>
      </c>
      <c r="G22" s="4">
        <f>E22*9.26</f>
        <v>3.241</v>
      </c>
    </row>
    <row r="23">
      <c r="A23" t="s">
        <v>82</v>
      </c>
      <c r="B23" t="s">
        <v>83</v>
      </c>
      <c r="C23" t="s">
        <v>84</v>
      </c>
      <c r="D23" s="9">
        <v>2</v>
      </c>
      <c r="E23" s="11">
        <f>D23*$B$2</f>
        <v>2</v>
      </c>
      <c r="F23" t="s">
        <v>35</v>
      </c>
      <c r="G23" s="4">
        <f>E23*3.85</f>
        <v>7.7</v>
      </c>
    </row>
    <row r="24">
      <c r="A24"/>
      <c r="B24"/>
      <c r="C24"/>
      <c r="D24"/>
      <c r="E24"/>
      <c r="F24" t="s" s="3">
        <v>85</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30</v>
      </c>
      <c r="F1" t="s" s="2">
        <v>5</v>
      </c>
    </row>
    <row r="2">
      <c r="A2">
        <v>0</v>
      </c>
      <c r="B2" t="s">
        <v>2</v>
      </c>
      <c r="C2" t="s">
        <v>90</v>
      </c>
      <c r="D2" s="11">
        <v>100</v>
      </c>
      <c r="E2" t="s">
        <v>25</v>
      </c>
      <c r="F2" t="s">
        <v>91</v>
      </c>
    </row>
    <row r="3">
      <c r="A3">
        <v>1</v>
      </c>
      <c r="B3" t="s">
        <v>92</v>
      </c>
      <c r="C3" t="s">
        <v>93</v>
      </c>
      <c r="D3" s="11">
        <v>200</v>
      </c>
      <c r="E3" t="s">
        <v>25</v>
      </c>
      <c r="F3" t="s">
        <v>72</v>
      </c>
    </row>
    <row r="4">
      <c r="A4">
        <v>1</v>
      </c>
      <c r="B4" t="s">
        <v>94</v>
      </c>
      <c r="C4" t="s">
        <v>93</v>
      </c>
      <c r="D4" s="11">
        <v>12</v>
      </c>
      <c r="E4" t="s">
        <v>39</v>
      </c>
      <c r="F4" t="s">
        <v>38</v>
      </c>
    </row>
    <row r="5">
      <c r="A5">
        <v>1</v>
      </c>
      <c r="B5" t="s">
        <v>95</v>
      </c>
      <c r="C5" t="s">
        <v>93</v>
      </c>
      <c r="D5" s="11">
        <v>1</v>
      </c>
      <c r="E5" t="s">
        <v>35</v>
      </c>
      <c r="F5" t="s">
        <v>66</v>
      </c>
    </row>
    <row r="6">
      <c r="A6">
        <v>1</v>
      </c>
      <c r="B6" t="s">
        <v>96</v>
      </c>
      <c r="C6" t="s">
        <v>93</v>
      </c>
      <c r="D6" s="11">
        <v>1</v>
      </c>
      <c r="E6" t="s">
        <v>35</v>
      </c>
      <c r="F6" t="s">
        <v>69</v>
      </c>
    </row>
    <row r="7">
      <c r="A7">
        <v>1</v>
      </c>
      <c r="B7" t="s">
        <v>97</v>
      </c>
      <c r="C7" t="s">
        <v>93</v>
      </c>
      <c r="D7" s="11">
        <v>0.2</v>
      </c>
      <c r="E7" t="s">
        <v>35</v>
      </c>
      <c r="F7" t="s">
        <v>81</v>
      </c>
    </row>
    <row r="8">
      <c r="A8">
        <v>1</v>
      </c>
      <c r="B8" t="s">
        <v>98</v>
      </c>
      <c r="C8" t="s">
        <v>93</v>
      </c>
      <c r="D8" s="11">
        <v>0.015</v>
      </c>
      <c r="E8" t="s">
        <v>35</v>
      </c>
      <c r="F8" t="s">
        <v>45</v>
      </c>
    </row>
    <row r="9">
      <c r="A9">
        <v>1</v>
      </c>
      <c r="B9" t="s">
        <v>99</v>
      </c>
      <c r="C9" t="s">
        <v>93</v>
      </c>
      <c r="D9" s="11">
        <v>0.55</v>
      </c>
      <c r="E9" t="s">
        <v>35</v>
      </c>
      <c r="F9" t="s">
        <v>63</v>
      </c>
    </row>
    <row r="10">
      <c r="A10">
        <v>1</v>
      </c>
      <c r="B10" t="s">
        <v>100</v>
      </c>
      <c r="C10" t="s">
        <v>93</v>
      </c>
      <c r="D10" s="11">
        <v>0.55</v>
      </c>
      <c r="E10" t="s">
        <v>35</v>
      </c>
      <c r="F10" t="s">
        <v>57</v>
      </c>
    </row>
    <row r="11">
      <c r="A11">
        <v>1</v>
      </c>
      <c r="B11" t="s">
        <v>101</v>
      </c>
      <c r="C11" t="s">
        <v>93</v>
      </c>
      <c r="D11" s="11">
        <v>0.05</v>
      </c>
      <c r="E11" t="s">
        <v>35</v>
      </c>
      <c r="F11" t="s">
        <v>75</v>
      </c>
    </row>
    <row r="12">
      <c r="A12">
        <v>1</v>
      </c>
      <c r="B12" t="s">
        <v>102</v>
      </c>
      <c r="C12" t="s">
        <v>93</v>
      </c>
      <c r="D12" s="11">
        <v>0.001</v>
      </c>
      <c r="E12" t="s">
        <v>35</v>
      </c>
      <c r="F12" t="s">
        <v>45</v>
      </c>
    </row>
    <row r="13">
      <c r="A13">
        <v>1</v>
      </c>
      <c r="B13" t="s">
        <v>103</v>
      </c>
      <c r="C13" t="s">
        <v>93</v>
      </c>
      <c r="D13" s="11">
        <v>0.1</v>
      </c>
      <c r="E13" t="s">
        <v>35</v>
      </c>
      <c r="F13" t="s">
        <v>60</v>
      </c>
    </row>
    <row r="14">
      <c r="A14">
        <v>1</v>
      </c>
      <c r="B14" t="s">
        <v>104</v>
      </c>
      <c r="C14" t="s">
        <v>93</v>
      </c>
      <c r="D14" s="11">
        <v>3</v>
      </c>
      <c r="E14" t="s">
        <v>35</v>
      </c>
      <c r="F14" t="s">
        <v>78</v>
      </c>
    </row>
    <row r="15">
      <c r="A15">
        <v>1</v>
      </c>
      <c r="B15" t="s">
        <v>105</v>
      </c>
      <c r="C15" t="s">
        <v>93</v>
      </c>
      <c r="D15" s="11">
        <v>2</v>
      </c>
      <c r="E15" t="s">
        <v>35</v>
      </c>
      <c r="F15" t="s">
        <v>84</v>
      </c>
    </row>
    <row r="16">
      <c r="A16">
        <v>1</v>
      </c>
      <c r="B16" t="s">
        <v>106</v>
      </c>
      <c r="C16" t="s">
        <v>93</v>
      </c>
      <c r="D16" s="11">
        <v>2</v>
      </c>
      <c r="E16" t="s">
        <v>35</v>
      </c>
      <c r="F16" t="s">
        <v>42</v>
      </c>
    </row>
    <row r="17">
      <c r="A17">
        <v>1</v>
      </c>
      <c r="B17" t="s">
        <v>107</v>
      </c>
      <c r="C17" t="s">
        <v>90</v>
      </c>
      <c r="D17" s="11">
        <v>1</v>
      </c>
      <c r="E17" t="s">
        <v>25</v>
      </c>
      <c r="F17" t="s">
        <v>108</v>
      </c>
    </row>
    <row r="18">
      <c r="A18">
        <v>1</v>
      </c>
      <c r="B18" t="s">
        <v>109</v>
      </c>
      <c r="C18" t="s">
        <v>90</v>
      </c>
      <c r="D18" s="11">
        <v>5</v>
      </c>
      <c r="E18" t="s">
        <v>25</v>
      </c>
      <c r="F18" t="s">
        <v>110</v>
      </c>
    </row>
    <row r="19">
      <c r="A19">
        <v>2</v>
      </c>
      <c r="B19" t="s">
        <v>111</v>
      </c>
      <c r="C19" t="s">
        <v>93</v>
      </c>
      <c r="D19" s="11">
        <v>5</v>
      </c>
      <c r="E19" t="s">
        <v>35</v>
      </c>
      <c r="F19" t="s">
        <v>34</v>
      </c>
    </row>
    <row r="20">
      <c r="A20">
        <v>1</v>
      </c>
      <c r="B20" t="s">
        <v>112</v>
      </c>
      <c r="C20" t="s">
        <v>93</v>
      </c>
      <c r="D20" s="11">
        <v>1</v>
      </c>
      <c r="E20" t="s">
        <v>51</v>
      </c>
      <c r="F20" t="s">
        <v>50</v>
      </c>
    </row>
    <row r="21">
      <c r="A21">
        <v>1</v>
      </c>
      <c r="B21" t="s">
        <v>113</v>
      </c>
      <c r="C21" t="s">
        <v>93</v>
      </c>
      <c r="D21" s="11">
        <v>0.03</v>
      </c>
      <c r="E21" t="s">
        <v>35</v>
      </c>
      <c r="F21" t="s">
        <v>54</v>
      </c>
    </row>
    <row r="22">
      <c r="A22">
        <v>1</v>
      </c>
      <c r="B22" t="s">
        <v>97</v>
      </c>
      <c r="C22" t="s">
        <v>93</v>
      </c>
      <c r="D22" s="11">
        <v>0.15</v>
      </c>
      <c r="E22" t="s">
        <v>35</v>
      </c>
      <c r="F22" t="s">
        <v>81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t="s">
        <v>120</v>
      </c>
      <c r="D2" t="inlineStr" s="14">
        <is>
          <t>Mise en place du poste de travail - Vérifier les D.L.C.,peser les denrées,sélectionner le matériel. - Désinfecter le matériel et le poste de travail suivant les protocoles.</t>
        </is>
      </c>
      <c r="E2" t="s" s="14"/>
      <c r="F2"/>
    </row>
    <row r="3">
      <c r="A3" t="s">
        <v>2</v>
      </c>
      <c r="B3">
        <v>2</v>
      </c>
      <c r="C3" t="s">
        <v>121</v>
      </c>
      <c r="D3" t="inlineStr" s="14">
        <is>
          <t>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E3" t="s" s="14"/>
      <c r="F3" t="s">
        <v>122</v>
      </c>
    </row>
    <row r="4">
      <c r="A4" t="s">
        <v>2</v>
      </c>
      <c r="B4">
        <v>3</v>
      </c>
      <c r="C4" t="s">
        <v>123</v>
      </c>
      <c r="D4" t="inlineStr" s="14">
        <is>
          <t>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E4" t="s" s="14"/>
      <c r="F4"/>
    </row>
    <row r="5">
      <c r="A5" t="s">
        <v>2</v>
      </c>
      <c r="B5">
        <v>4</v>
      </c>
      <c r="C5" t="s">
        <v>124</v>
      </c>
      <c r="D5" t="inlineStr" s="14">
        <is>
          <t>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E5" t="s" s="14"/>
      <c r="F5" t="s">
        <v>125</v>
      </c>
    </row>
    <row r="6">
      <c r="A6" t="s">
        <v>2</v>
      </c>
      <c r="B6">
        <v>5</v>
      </c>
      <c r="C6" t="s">
        <v>126</v>
      </c>
      <c r="D6" t="inlineStr" s="14">
        <is>
          <t>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E6" t="s" s="14"/>
      <c r="F6" t="s">
        <v>127</v>
      </c>
    </row>
    <row r="7">
      <c r="A7" t="s">
        <v>2</v>
      </c>
      <c r="B7">
        <v>6</v>
      </c>
      <c r="C7" t="s">
        <v>128</v>
      </c>
      <c r="D7" t="inlineStr" s="14">
        <is>
          <t>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E7" t="s" s="14"/>
      <c r="F7" t="s">
        <v>129</v>
      </c>
    </row>
    <row r="8">
      <c r="A8" t="s">
        <v>130</v>
      </c>
      <c r="B8">
        <v>1</v>
      </c>
      <c r="C8" t="s">
        <v>131</v>
      </c>
      <c r="D8" t="inlineStr" s="14">
        <is>
          <t>Trier et laver soigneusement les tiges de persil, les branches de céleri et les feuilles de poireau. Ne pas utiliser des tiges ayant séjourné trop longtemps dans l'eau (risque de fermentation).</t>
        </is>
      </c>
      <c r="E8" t="s" s="14"/>
      <c r="F8"/>
    </row>
    <row r="9">
      <c r="A9" t="s">
        <v>130</v>
      </c>
      <c r="B9">
        <v>2</v>
      </c>
      <c r="C9" t="s">
        <v>131</v>
      </c>
      <c r="D9" t="s" s="14">
        <v>132</v>
      </c>
      <c r="E9" t="s" s="14"/>
      <c r="F9"/>
    </row>
    <row r="10">
      <c r="A10" t="s">
        <v>130</v>
      </c>
      <c r="B10">
        <v>3</v>
      </c>
      <c r="C10" t="s">
        <v>133</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130</v>
      </c>
      <c r="B11">
        <v>4</v>
      </c>
      <c r="C11" t="s">
        <v>134</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135</v>
      </c>
      <c r="B1"/>
      <c r="C1"/>
      <c r="D1"/>
    </row>
    <row r="2">
      <c r="A2" t="str" s="15">
        <f>"GRO_CDC_045 · GRO.OEUFS · référence : "&amp;Besoins!B3&amp;" "&amp;Besoins!C3&amp;" · multiplicateur réglable sur la feuille ""Besoins"""</f>
        <v>GRO_CDC_045 · GRO.OEUFS · référence : 100 pc · multiplicateur réglable sur la feuille </v>
      </c>
      <c r="B2"/>
      <c r="C2"/>
      <c r="D2"/>
    </row>
    <row r="3">
      <c r="A3"/>
      <c r="B3"/>
      <c r="C3"/>
      <c r="D3"/>
    </row>
    <row r="4">
      <c r="A4" t="s" s="16">
        <v>136</v>
      </c>
      <c r="B4"/>
      <c r="C4"/>
      <c r="D4"/>
    </row>
    <row r="5">
      <c r="A5" t="s" s="17">
        <v>137</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138</v>
      </c>
      <c r="B6" t="str" s="14">
        <f>"[RÉSERVER] "&amp;Procedure!D3</f>
        <v>[RÉSERVER] 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v>
      </c>
      <c r="C6"/>
      <c r="D6"/>
    </row>
    <row r="7">
      <c r="A7" t="s" s="17">
        <v>139</v>
      </c>
      <c r="B7" t="str" s="14">
        <f>"[ÉTUVER] "&amp;Procedure!D4</f>
        <v>[ÉTUVER] Cuire le roux - Dans un rondeau,faire fondre le beurre,ajouter la farine tamisée et mélanger au fouet. - Cuire sans coloration à feu doux le roux.Au terme de la cuisson le roux blanchit et devient mousseux.Laisser refroidir dans le rondeau qui servira à la confection de la sauce.</v>
      </c>
      <c r="C7"/>
      <c r="D7"/>
    </row>
    <row r="8">
      <c r="A8" t="s" s="17">
        <v>140</v>
      </c>
      <c r="B8" t="str" s="14">
        <f>"[RÉUNIR] "&amp;Procedure!D5</f>
        <v>[RÉUNIR] 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v>
      </c>
      <c r="C8"/>
      <c r="D8"/>
    </row>
    <row r="9">
      <c r="A9" t="s" s="17">
        <v>141</v>
      </c>
      <c r="B9" t="str" s="14">
        <f>"[PRÉPARER] "&amp;Procedure!D6</f>
        <v>[PRÉPARER] 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v>
      </c>
      <c r="C9"/>
      <c r="D9"/>
    </row>
    <row r="10">
      <c r="A10" t="s" s="17">
        <v>142</v>
      </c>
      <c r="B10" t="str" s="14">
        <f>"[DRESSER] "&amp;Procedure!D7</f>
        <v>[DRESSER] 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v>
      </c>
      <c r="C10"/>
      <c r="D10"/>
    </row>
    <row r="11">
      <c r="A11"/>
      <c r="B11"/>
      <c r="C11"/>
      <c r="D11"/>
    </row>
    <row r="12">
      <c r="A12" t="s" s="16">
        <v>143</v>
      </c>
      <c r="B12"/>
      <c r="C12"/>
      <c r="D12"/>
    </row>
    <row r="13">
      <c r="A13" t="s" s="17">
        <v>137</v>
      </c>
      <c r="B13" t="str" s="14">
        <f>"[TRIER] "&amp;Procedure!D8</f>
        <v>[TRIER] Trier et laver soigneusement les tiges de persil, les branches de céleri et les feuilles de poireau. Ne pas utiliser des tiges ayant séjourné trop longtemps dans l'eau (risque de fermentation).</v>
      </c>
      <c r="C13"/>
      <c r="D13"/>
    </row>
    <row r="14">
      <c r="A14" t="s" s="17">
        <v>138</v>
      </c>
      <c r="B14" t="str" s="14">
        <f>"[TRIER] "&amp;Procedure!D9</f>
        <v>[TRIER] Choisir un excellent thym très odorant, le trier, le laver, le sécher doucement. Laver, sécher et effeuiller le laurier.</v>
      </c>
      <c r="C14"/>
      <c r="D14"/>
    </row>
    <row r="15">
      <c r="A15" t="s" s="17">
        <v>139</v>
      </c>
      <c r="B1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5"/>
      <c r="D15"/>
    </row>
    <row r="16">
      <c r="A16" t="s" s="17">
        <v>140</v>
      </c>
      <c r="B16" t="str" s="14">
        <f>"[LIER] "&amp;Procedure!D11</f>
        <v>[LIER] Lier le bouquet garni en fagot bien serré avec de la ficelle de cuisine. Le rôle des aromates étant de parfumer, des produits de mauvaise qualité ou de fraîcheur insuffisante donnent un très mauvais résultat.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A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2026-09-15T14:12:28Z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2026-09-15T14:12:28Z</dcterms:modified>
  <cp:revision>1</cp:revision>
</cp:coreProperties>
</file>