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<sst xmlns="http://schemas.openxmlformats.org/spreadsheetml/2006/main" count="68" uniqueCount="68">
  <si>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</si>
  <si>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</si>
  <si>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</si>
  <si>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</si>
  <si>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</si>
  <si>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</si>
  <si>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</si>
  <si>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</si>
  <si>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</si>
  <si>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</si>
  <si>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</si>
  <si>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</si>
  <si>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HER-BASILIC</t>
  </si>
  <si>
    <t>Basilic séché</t>
  </si>
  <si>
    <t>Herbes aromatiques séchées</t>
  </si>
  <si>
    <t>kg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</si>
  <si>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</si>
  <si>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</si>
  <si>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</si>
  <si>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</si>
  <si>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</si>
  <si>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</si>
  <si>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</si>
  <si>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</si>
  <si>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</si>
  <si>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</si>
  <si>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</si>
  <si>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</si>
  <si>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</si>
  <si>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</si>
  <si>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</si>
  <si>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</si>
  <si>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</si>
  <si>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</si>
  <si>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</si>
  <si>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</si>
  <si>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</si>
  <si>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</si>
  <si>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PANINI ALLA GRIGLIA</t>
  </si>
  <si>
    <t>METTRE EN PLACE</t>
  </si>
  <si>
    <t>RÉDUIRE</t>
  </si>
  <si>
    <t>70 min (cuisson)</t>
  </si>
  <si>
    <t>FOURRER</t>
  </si>
  <si>
    <t>5 min (cuisson)</t>
  </si>
  <si>
    <t>GRATINER</t>
  </si>
  <si>
    <t>Gratiner les panini - Disposer les grilles sur l’échelle de four. - Enfourner.Faire fondre la mozzarella sans trop gratiner.</t>
  </si>
  <si>
    <t>SERVIR</t>
  </si>
  <si>
    <t>Servir - Servir chaud,éventuellement accompagné d’une salade.</t>
  </si>
  <si>
    <t>Niveau</t>
  </si>
  <si>
    <t>Composant</t>
  </si>
  <si>
    <t>Type</t>
  </si>
  <si>
    <t>Quantité (× multiplicateur, voir feuille Besoins)</t>
  </si>
  <si>
    <t>recette</t>
  </si>
  <si>
    <t xml:space="preserve">    ↳ Pain de campagne tranché (kg)</t>
  </si>
  <si>
    <t>matiere</t>
  </si>
  <si>
    <t xml:space="preserve">    ↳ Tomates en dés surgelées IQF</t>
  </si>
  <si>
    <t xml:space="preserve">    ↳ Mozzarella râpée pizza</t>
  </si>
  <si>
    <t xml:space="preserve">    ↳ Huile d'olive vierge pure</t>
  </si>
  <si>
    <t xml:space="preserve">    ↳ Ail haché IQF</t>
  </si>
  <si>
    <t xml:space="preserve">    ↳ Basilic séché</t>
  </si>
  <si>
    <t>Fiche technique — PANINI ALLA GRIGLIA</t>
  </si>
  <si>
    <t>PANINI ALLA GRIGLIA  GRO_CDC_037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</si>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</sst>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8">
        <f>E7*12</f>
        <v>0.36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8">
        <f>E8*5.8</f>
        <v>2.9</v>
      </c>
    </row>
    <row r="9">
      <c r="A9" t="s">
        <v>20</v>
      </c>
      <c r="B9" t="s">
        <v>21</v>
      </c>
      <c r="C9" t="s">
        <v>22</v>
      </c>
      <c r="D9" s="4">
        <v>3</v>
      </c>
      <c r="E9" s="6">
        <f>D9*$B$2</f>
        <v>3</v>
      </c>
      <c r="F9" t="s">
        <v>15</v>
      </c>
      <c r="G9" s="8">
        <f>E9*7.8</f>
        <v>23.4</v>
      </c>
    </row>
    <row r="10">
      <c r="A10" t="s">
        <v>23</v>
      </c>
      <c r="B10" t="s">
        <v>24</v>
      </c>
      <c r="C10" t="s">
        <v>25</v>
      </c>
      <c r="D10" s="4">
        <v>4</v>
      </c>
      <c r="E10" s="6">
        <f>D10*$B$2</f>
        <v>4</v>
      </c>
      <c r="F10" t="s">
        <v>15</v>
      </c>
      <c r="G10" s="8">
        <f>E10*3.5</f>
        <v>14</v>
      </c>
    </row>
    <row r="11">
      <c r="A11" t="s">
        <v>26</v>
      </c>
      <c r="B11" t="s">
        <v>27</v>
      </c>
      <c r="C11" t="s">
        <v>28</v>
      </c>
      <c r="D11" s="4">
        <v>0.075</v>
      </c>
      <c r="E11" s="6">
        <f>D11*$B$2</f>
        <v>0.075</v>
      </c>
      <c r="F11" t="s">
        <v>15</v>
      </c>
      <c r="G11" s="8">
        <f>E11*9.26</f>
        <v>0.6945</v>
      </c>
    </row>
    <row r="12">
      <c r="A12" t="s">
        <v>29</v>
      </c>
      <c r="B12" t="s">
        <v>30</v>
      </c>
      <c r="C12" t="s">
        <v>28</v>
      </c>
      <c r="D12" s="4">
        <v>10</v>
      </c>
      <c r="E12" s="6">
        <f>D12*$B$2</f>
        <v>10</v>
      </c>
      <c r="F12" t="s">
        <v>15</v>
      </c>
      <c r="G12" s="8">
        <f>E12*2.92</f>
        <v>29.2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1">
        <is>
          <t>Mise en place du poste de travail - Contrôler les D.L.C.,peser les denrées,sélectionner le matériel. - Désinfecter le matériel et le poste de travail suivant les protocoles.</t>
        </is>
      </c>
      <c r="E2" t="s" s="11"/>
      <c r="F2"/>
    </row>
    <row r="3">
      <c r="A3" t="s">
        <v>38</v>
      </c>
      <c r="B3">
        <v>2</v>
      </c>
      <c r="C3" t="s">
        <v>40</v>
      </c>
      <c r="D3" t="inlineStr" s="11">
        <is>
          <t>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t>
        </is>
      </c>
      <c r="E3" t="s" s="11"/>
      <c r="F3" t="s">
        <v>41</v>
      </c>
    </row>
    <row r="4">
      <c r="A4" t="s">
        <v>38</v>
      </c>
      <c r="B4">
        <v>3</v>
      </c>
      <c r="C4" t="s">
        <v>42</v>
      </c>
      <c r="D4" t="inlineStr" s="11">
        <is>
          <t>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t>
        </is>
      </c>
      <c r="E4" t="s" s="11"/>
      <c r="F4" t="s">
        <v>43</v>
      </c>
    </row>
    <row r="5">
      <c r="A5" t="s">
        <v>38</v>
      </c>
      <c r="B5">
        <v>4</v>
      </c>
      <c r="C5" t="s">
        <v>44</v>
      </c>
      <c r="D5" t="s" s="11">
        <v>45</v>
      </c>
      <c r="E5" t="s" s="11"/>
      <c r="F5"/>
    </row>
    <row r="6">
      <c r="A6" t="s">
        <v>38</v>
      </c>
      <c r="B6">
        <v>5</v>
      </c>
      <c r="C6" t="s">
        <v>46</v>
      </c>
      <c r="D6" t="s" s="11">
        <v>47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38</v>
      </c>
      <c r="C2" t="s">
        <v>52</v>
      </c>
      <c r="D2" s="6">
        <f>'Besoins'!$B$2*100</f>
        <v>100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'Besoins'!$B$2*4</f>
        <v>4</v>
      </c>
      <c r="E3" t="s">
        <v>15</v>
      </c>
    </row>
    <row r="4">
      <c r="A4">
        <v>1</v>
      </c>
      <c r="B4" t="s">
        <v>55</v>
      </c>
      <c r="C4" t="s">
        <v>54</v>
      </c>
      <c r="D4" s="6">
        <f>'Besoins'!$B$2*10</f>
        <v>10</v>
      </c>
      <c r="E4" t="s">
        <v>15</v>
      </c>
    </row>
    <row r="5">
      <c r="A5">
        <v>1</v>
      </c>
      <c r="B5" t="s">
        <v>56</v>
      </c>
      <c r="C5" t="s">
        <v>54</v>
      </c>
      <c r="D5" s="6">
        <f>'Besoins'!$B$2*3</f>
        <v>3</v>
      </c>
      <c r="E5" t="s">
        <v>15</v>
      </c>
    </row>
    <row r="6">
      <c r="A6">
        <v>1</v>
      </c>
      <c r="B6" t="s">
        <v>57</v>
      </c>
      <c r="C6" t="s">
        <v>54</v>
      </c>
      <c r="D6" s="6">
        <f>'Besoins'!$B$2*0.5</f>
        <v>0.5</v>
      </c>
      <c r="E6" t="s">
        <v>19</v>
      </c>
    </row>
    <row r="7">
      <c r="A7">
        <v>1</v>
      </c>
      <c r="B7" t="s">
        <v>58</v>
      </c>
      <c r="C7" t="s">
        <v>54</v>
      </c>
      <c r="D7" s="6">
        <f>'Besoins'!$B$2*0.075</f>
        <v>0.075</v>
      </c>
      <c r="E7" t="s">
        <v>15</v>
      </c>
    </row>
    <row r="8">
      <c r="A8">
        <v>1</v>
      </c>
      <c r="B8" t="s">
        <v>59</v>
      </c>
      <c r="C8" t="s">
        <v>54</v>
      </c>
      <c r="D8" s="6">
        <f>'Besoins'!$B$2*0.03</f>
        <v>0.03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2">
        <f>"GRO_CDC_037 · GRO.ENT.CH · référence : "&amp;Besoins!B3&amp;" "&amp;Besoins!C3&amp;" · multiplicateur réglable sur la feuille ""Besoins"""</f>
        <v>GRO_CDC_037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61</v>
      </c>
      <c r="B4"/>
      <c r="C4"/>
      <c r="D4"/>
    </row>
    <row r="5">
      <c r="A5" t="s" s="14">
        <v>62</v>
      </c>
      <c r="B5" t="str" s="11">
        <f>"[METTRE EN PLACE] "&amp;Procedure!D2</f>
        <v>[METTRE EN PLACE] Mise en place du poste de travail - Contrôler les D.L.C.,peser les denrées,sélectionner le matériel. - Désinfecter le matériel et le poste de travail suivant les protocoles.</v>
      </c>
      <c r="C5"/>
      <c r="D5"/>
    </row>
    <row r="6">
      <c r="A6" t="s" s="14">
        <v>63</v>
      </c>
      <c r="B6" t="str" s="11">
        <f>"[RÉDUIRE] "&amp;Procedure!D3</f>
        <v>[RÉDUIRE] 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v>
      </c>
      <c r="C6"/>
      <c r="D6"/>
    </row>
    <row r="7">
      <c r="A7" t="s" s="14">
        <v>64</v>
      </c>
      <c r="B7" t="str" s="11">
        <f>"[FOURRER] "&amp;Procedure!D4</f>
        <v>[FOURRER] 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v>
      </c>
      <c r="C7"/>
      <c r="D7"/>
    </row>
    <row r="8">
      <c r="A8" t="s" s="14">
        <v>65</v>
      </c>
      <c r="B8" t="str" s="11">
        <f>"[GRATINER] "&amp;Procedure!D5</f>
        <v>[GRATINER] Gratiner les panini - Disposer les grilles sur l’échelle de four. - Enfourner.Faire fondre la mozzarella sans trop gratiner.</v>
      </c>
      <c r="C8"/>
      <c r="D8"/>
    </row>
    <row r="9">
      <c r="A9" t="s" s="14">
        <v>66</v>
      </c>
      <c r="B9" t="str" s="11">
        <f>"[SERVIR] "&amp;Procedure!D6</f>
        <v>[SERVIR] Servir - Servir chaud,éventuellement accompagné d’une salade.</v>
      </c>
      <c r="C9"/>
      <c r="D9"/>
    </row>
    <row r="10">
      <c r="A10"/>
      <c r="B10"/>
      <c r="C10"/>
      <c r="D10"/>
    </row>
    <row r="11">
      <c r="A11" t="s" s="15">
        <v>67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2026-09-15T13:23:50Z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2026-09-15T13:23:50Z</dcterms:modified>
  <cp:revision>1</cp:revision>
</cp:coreProperties>
</file>