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<sst xmlns="http://schemas.openxmlformats.org/spreadsheetml/2006/main" count="69" uniqueCount="69">
  <si>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</si>
  <si>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</si>
  <si>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</si>
  <si>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</si>
  <si>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</si>
  <si>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</si>
  <si>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</si>
  <si>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</si>
  <si>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</si>
  <si>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</si>
  <si>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</si>
  <si>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</si>
  <si>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</si>
  <si>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</si>
  <si>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</si>
  <si>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</si>
  <si>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HUI-OLIVE-VP</t>
  </si>
  <si>
    <t>Huile d'olive vierge pure</t>
  </si>
  <si>
    <t>Huiles végétales</t>
  </si>
  <si>
    <t>lt</t>
  </si>
  <si>
    <t>SEL-FIN</t>
  </si>
  <si>
    <t>Sel fin de cuisine</t>
  </si>
  <si>
    <t>Sels et condiments de base</t>
  </si>
  <si>
    <t>VINAIGRE-BALSA</t>
  </si>
  <si>
    <t>Vinaigre balsamique de Modène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</si>
  <si>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</si>
  <si>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</si>
  <si>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</si>
  <si>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</si>
  <si>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</si>
  <si>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</si>
  <si>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RNMS00865</t>
  </si>
  <si>
    <t>Tomates en dés surgelées IQF</t>
  </si>
  <si>
    <t>Total</t>
  </si>
  <si>
    <t>Recette</t>
  </si>
  <si>
    <t>#</t>
  </si>
  <si>
    <t>Verbe</t>
  </si>
  <si>
    <t>Étape</t>
  </si>
  <si>
    <t>Précision technique</t>
  </si>
  <si>
    <t>Durée</t>
  </si>
  <si>
    <t>BRUSCHETTA</t>
  </si>
  <si>
    <t>METTRE EN PLACE</t>
  </si>
  <si>
    <t>Mise en place du poste de travail - Vérifier les D.L.C.,peser les denrées,sélectionner le matériel. - Laver et désinfecter le matériel et le poste de travail.</t>
  </si>
  <si>
    <t>COUPER</t>
  </si>
  <si>
    <t>125 min (cuisson)</t>
  </si>
  <si>
    <t>DISSOUDRE</t>
  </si>
  <si>
    <t>Confectionner la sauce vinaigrette - Dans une calotte,dissoudre le sel dans le vinaigre. - Ajouter le poivre et l’huile d’olive.Émulsionner au fouet.</t>
  </si>
  <si>
    <t>Historique - La bruschetta devenue à la mode,était l’en-cas du pauvre en Italie.</t>
  </si>
  <si>
    <t>Niveau</t>
  </si>
  <si>
    <t>Composant</t>
  </si>
  <si>
    <t>Type</t>
  </si>
  <si>
    <t>Quantité (× multiplicateur, voir feuille Besoins)</t>
  </si>
  <si>
    <t>recette</t>
  </si>
  <si>
    <t xml:space="preserve">    ↳ Pain de campagne tranché (kg)</t>
  </si>
  <si>
    <t>matiere</t>
  </si>
  <si>
    <t xml:space="preserve">    ↳ Tomates en dés surgelées IQF</t>
  </si>
  <si>
    <t xml:space="preserve">    ↳ Ail haché IQF</t>
  </si>
  <si>
    <t xml:space="preserve">    ↳ Huile d'olive vierge pure</t>
  </si>
  <si>
    <t xml:space="preserve">    ↳ Vinaigre balsamique de Modène</t>
  </si>
  <si>
    <t xml:space="preserve">    ↳ Sel fin de cuisine</t>
  </si>
  <si>
    <t xml:space="preserve">    ↳ Poivre noir moulu</t>
  </si>
  <si>
    <t>Fiche technique — BRUSCHETTA</t>
  </si>
  <si>
    <t>BRUSCHETTA  GRO_CDC_036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</si>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</sst>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0.008</v>
      </c>
      <c r="E7" s="6">
        <f>D7*$B$2</f>
        <v>0.008</v>
      </c>
      <c r="F7" t="s">
        <v>15</v>
      </c>
      <c r="G7" s="8">
        <f>E7*12.5</f>
        <v>0.1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19</v>
      </c>
      <c r="G8" s="8">
        <f>E8*5.8</f>
        <v>2.9</v>
      </c>
    </row>
    <row r="9">
      <c r="A9" t="s">
        <v>20</v>
      </c>
      <c r="B9" t="s">
        <v>21</v>
      </c>
      <c r="C9" t="s">
        <v>22</v>
      </c>
      <c r="D9" s="4">
        <v>0.015</v>
      </c>
      <c r="E9" s="6">
        <f>D9*$B$2</f>
        <v>0.015</v>
      </c>
      <c r="F9" t="s">
        <v>15</v>
      </c>
      <c r="G9" s="8">
        <f>E9*0.35</f>
        <v>0.00525</v>
      </c>
    </row>
    <row r="10">
      <c r="A10" t="s">
        <v>23</v>
      </c>
      <c r="B10" t="s">
        <v>24</v>
      </c>
      <c r="C10" t="s">
        <v>22</v>
      </c>
      <c r="D10" s="4">
        <v>0.25</v>
      </c>
      <c r="E10" s="6">
        <f>D10*$B$2</f>
        <v>0.25</v>
      </c>
      <c r="F10" t="s">
        <v>19</v>
      </c>
      <c r="G10" s="8">
        <f>E10*4.8</f>
        <v>1.2</v>
      </c>
    </row>
    <row r="11">
      <c r="A11" t="s">
        <v>25</v>
      </c>
      <c r="B11" t="s">
        <v>26</v>
      </c>
      <c r="C11" t="s">
        <v>27</v>
      </c>
      <c r="D11" s="4">
        <v>5</v>
      </c>
      <c r="E11" s="6">
        <f>D11*$B$2</f>
        <v>5</v>
      </c>
      <c r="F11" t="s">
        <v>15</v>
      </c>
      <c r="G11" s="8">
        <f>E11*3.5</f>
        <v>17.5</v>
      </c>
    </row>
    <row r="12">
      <c r="A12" t="s">
        <v>28</v>
      </c>
      <c r="B12" t="s">
        <v>29</v>
      </c>
      <c r="C12" t="s">
        <v>30</v>
      </c>
      <c r="D12" s="4">
        <v>0.075</v>
      </c>
      <c r="E12" s="6">
        <f>D12*$B$2</f>
        <v>0.075</v>
      </c>
      <c r="F12" t="s">
        <v>15</v>
      </c>
      <c r="G12" s="8">
        <f>E12*9.26</f>
        <v>0.6945</v>
      </c>
    </row>
    <row r="13">
      <c r="A13" t="s">
        <v>31</v>
      </c>
      <c r="B13" t="s">
        <v>32</v>
      </c>
      <c r="C13" t="s">
        <v>30</v>
      </c>
      <c r="D13" s="4">
        <v>5</v>
      </c>
      <c r="E13" s="6">
        <f>D13*$B$2</f>
        <v>5</v>
      </c>
      <c r="F13" t="s">
        <v>15</v>
      </c>
      <c r="G13" s="8">
        <f>E13*2.92</f>
        <v>14.6</v>
      </c>
    </row>
    <row r="14">
      <c r="A14"/>
      <c r="B14"/>
      <c r="C14"/>
      <c r="D14"/>
      <c r="E14"/>
      <c r="F14" t="s" s="9">
        <v>33</v>
      </c>
      <c r="G14" s="10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>
        <v>1</v>
      </c>
      <c r="C2" t="s">
        <v>41</v>
      </c>
      <c r="D2" t="s" s="11">
        <v>42</v>
      </c>
      <c r="E2" t="s" s="11"/>
      <c r="F2"/>
    </row>
    <row r="3">
      <c r="A3" t="s">
        <v>40</v>
      </c>
      <c r="B3">
        <v>2</v>
      </c>
      <c r="C3" t="s">
        <v>43</v>
      </c>
      <c r="D3" t="inlineStr" s="11">
        <is>
          <t>Préparations préliminaires - Trancher le pain.Déposer les tranches de pain sur des grilles GN 1/1 de cuisson. - Préchauffer le four à + 160 °C. - Éplucher,laver,désinfecter les végétaux suivant la procédure. - Déconditionner les dés de tomates surgelés dans un bac GN1/1 H 65. - Mettre dans une calotte,les dés de tomates.Assaisonner avec les aromates.Saler et poivrer. - Au mixeur,réduire l’ail en purée. - Dans une petite calotte,mélanger la purée d’ail et la moitié de l’huile d’olive.</t>
        </is>
      </c>
      <c r="E3" t="s" s="11"/>
      <c r="F3" t="s">
        <v>44</v>
      </c>
    </row>
    <row r="4">
      <c r="A4" t="s">
        <v>40</v>
      </c>
      <c r="B4">
        <v>3</v>
      </c>
      <c r="C4" t="s">
        <v>43</v>
      </c>
      <c r="D4" t="inlineStr" s="11">
        <is>
          <t>Confectionner la bruschetta - Toaster les tranches de pain.Badigeonner les toasts,au pinceau,avec l’huile parL fumée à l’ail. - Déposer les cubes de tomates sur les toasts. - Verser un filet d’huile d’olive sur chaque toast.</t>
        </is>
      </c>
      <c r="E4" t="s" s="11"/>
      <c r="F4"/>
    </row>
    <row r="5">
      <c r="A5" t="s">
        <v>40</v>
      </c>
      <c r="B5">
        <v>4</v>
      </c>
      <c r="C5" t="s">
        <v>45</v>
      </c>
      <c r="D5" t="s" s="11">
        <v>46</v>
      </c>
      <c r="E5" t="s" s="11"/>
      <c r="F5"/>
    </row>
    <row r="6">
      <c r="A6" t="s">
        <v>40</v>
      </c>
      <c r="B6">
        <v>5</v>
      </c>
      <c r="C6"/>
      <c r="D6" t="s" s="11">
        <v>47</v>
      </c>
      <c r="E6" t="s" s="11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40</v>
      </c>
      <c r="C2" t="s">
        <v>52</v>
      </c>
      <c r="D2" s="6">
        <f>'Besoins'!$B$2*100</f>
        <v>100</v>
      </c>
      <c r="E2" t="s">
        <v>3</v>
      </c>
    </row>
    <row r="3">
      <c r="A3">
        <v>1</v>
      </c>
      <c r="B3" t="s">
        <v>53</v>
      </c>
      <c r="C3" t="s">
        <v>54</v>
      </c>
      <c r="D3" s="6">
        <f>'Besoins'!$B$2*5</f>
        <v>5</v>
      </c>
      <c r="E3" t="s">
        <v>15</v>
      </c>
    </row>
    <row r="4">
      <c r="A4">
        <v>1</v>
      </c>
      <c r="B4" t="s">
        <v>55</v>
      </c>
      <c r="C4" t="s">
        <v>54</v>
      </c>
      <c r="D4" s="6">
        <f>'Besoins'!$B$2*5</f>
        <v>5</v>
      </c>
      <c r="E4" t="s">
        <v>15</v>
      </c>
    </row>
    <row r="5">
      <c r="A5">
        <v>1</v>
      </c>
      <c r="B5" t="s">
        <v>56</v>
      </c>
      <c r="C5" t="s">
        <v>54</v>
      </c>
      <c r="D5" s="6">
        <f>'Besoins'!$B$2*0.075</f>
        <v>0.075</v>
      </c>
      <c r="E5" t="s">
        <v>15</v>
      </c>
    </row>
    <row r="6">
      <c r="A6">
        <v>1</v>
      </c>
      <c r="B6" t="s">
        <v>57</v>
      </c>
      <c r="C6" t="s">
        <v>54</v>
      </c>
      <c r="D6" s="6">
        <f>'Besoins'!$B$2*0.5</f>
        <v>0.5</v>
      </c>
      <c r="E6" t="s">
        <v>19</v>
      </c>
    </row>
    <row r="7">
      <c r="A7">
        <v>1</v>
      </c>
      <c r="B7" t="s">
        <v>58</v>
      </c>
      <c r="C7" t="s">
        <v>54</v>
      </c>
      <c r="D7" s="6">
        <f>'Besoins'!$B$2*0.25</f>
        <v>0.25</v>
      </c>
      <c r="E7" t="s">
        <v>19</v>
      </c>
    </row>
    <row r="8">
      <c r="A8">
        <v>1</v>
      </c>
      <c r="B8" t="s">
        <v>59</v>
      </c>
      <c r="C8" t="s">
        <v>54</v>
      </c>
      <c r="D8" s="6">
        <f>'Besoins'!$B$2*0.015</f>
        <v>0.015</v>
      </c>
      <c r="E8" t="s">
        <v>15</v>
      </c>
    </row>
    <row r="9">
      <c r="A9">
        <v>1</v>
      </c>
      <c r="B9" t="s">
        <v>60</v>
      </c>
      <c r="C9" t="s">
        <v>54</v>
      </c>
      <c r="D9" s="6">
        <f>'Besoins'!$B$2*0.008</f>
        <v>0.008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61</v>
      </c>
      <c r="B1"/>
      <c r="C1"/>
      <c r="D1"/>
    </row>
    <row r="2">
      <c r="A2" t="str" s="12">
        <f>"GRO_CDC_036 · GRO.ENT.CH · référence : "&amp;Besoins!B3&amp;" "&amp;Besoins!C3&amp;" · multiplicateur réglable sur la feuille ""Besoins"""</f>
        <v>GRO_CDC_036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62</v>
      </c>
      <c r="B4"/>
      <c r="C4"/>
      <c r="D4"/>
    </row>
    <row r="5">
      <c r="A5" t="s" s="14">
        <v>63</v>
      </c>
      <c r="B5" t="str" s="11">
        <f>"[METTRE EN PLACE] "&amp;Procedure!D2</f>
        <v>[METTRE EN PLACE] Mise en place du poste de travail - Vérifier les D.L.C.,peser les denrées,sélectionner le matériel. - Laver et désinfecter le matériel et le poste de travail.</v>
      </c>
      <c r="C5"/>
      <c r="D5"/>
    </row>
    <row r="6">
      <c r="A6" t="s" s="14">
        <v>64</v>
      </c>
      <c r="B6" t="str" s="11">
        <f>"[COUPER] "&amp;Procedure!D3</f>
        <v>[COUPER] Préparations préliminaires - Trancher le pain.Déposer les tranches de pain sur des grilles GN 1/1 de cuisson. - Préchauffer le four à + 160 °C. - Éplucher,laver,désinfecter les végétaux suivant la procédure. - Déconditionner les dés de tomates surgelés dans un bac GN1/1 H 65. - Mettre dans une calotte,les dés de tomates.Assaisonner avec les aromates.Saler et poivrer. - Au mixeur,réduire l’ail en purée. - Dans une petite calotte,mélanger la purée d’ail et la moitié de l’huile d’olive.</v>
      </c>
      <c r="C6"/>
      <c r="D6"/>
    </row>
    <row r="7">
      <c r="A7" t="s" s="14">
        <v>65</v>
      </c>
      <c r="B7" t="str" s="11">
        <f>"[COUPER] "&amp;Procedure!D4</f>
        <v>[COUPER] Confectionner la bruschetta - Toaster les tranches de pain.Badigeonner les toasts,au pinceau,avec l’huile parL fumée à l’ail. - Déposer les cubes de tomates sur les toasts. - Verser un filet d’huile d’olive sur chaque toast.</v>
      </c>
      <c r="C7"/>
      <c r="D7"/>
    </row>
    <row r="8">
      <c r="A8" t="s" s="14">
        <v>66</v>
      </c>
      <c r="B8" t="str" s="11">
        <f>"[DISSOUDRE] "&amp;Procedure!D5</f>
        <v>[DISSOUDRE] Confectionner la sauce vinaigrette - Dans une calotte,dissoudre le sel dans le vinaigre. - Ajouter le poivre et l’huile d’olive.Émulsionner au fouet.</v>
      </c>
      <c r="C8"/>
      <c r="D8"/>
    </row>
    <row r="9">
      <c r="A9" t="s" s="14">
        <v>67</v>
      </c>
      <c r="B9" t="str" s="11">
        <f>Procedure!D6</f>
        <v>Historique - La bruschetta devenue à la mode,était l’en-cas du pauvre en Italie.</v>
      </c>
      <c r="C9"/>
      <c r="D9"/>
    </row>
    <row r="10">
      <c r="A10"/>
      <c r="B10"/>
      <c r="C10"/>
      <c r="D10"/>
    </row>
    <row r="11">
      <c r="A11" t="s" s="15">
        <v>68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2026-08-01T00:48:42Z</dcterms:created>
  <dc:title>BRUSCHETTA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2026-08-01T00:48:42Z</dcterms:modified>
  <cp:revision>1</cp:revision>
</cp:coreProperties>
</file>