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<sst xmlns="http://schemas.openxmlformats.org/spreadsheetml/2006/main" count="95" uniqueCount="95">
  <si>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</si>
  <si>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</si>
  <si>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</si>
  <si>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</si>
  <si>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</si>
  <si>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</si>
  <si>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</si>
  <si>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</si>
  <si>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</si>
  <si>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</si>
  <si>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</si>
  <si>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</si>
  <si>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</si>
  <si>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</si>
  <si>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</si>
  <si>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</si>
  <si>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</si>
  <si>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</si>
  <si>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</si>
  <si>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</si>
  <si>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</si>
  <si>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</si>
  <si>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</si>
  <si>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</si>
  <si>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</si>
  <si>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</si>
  <si>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</si>
  <si>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</si>
  <si>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</si>
  <si>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</si>
  <si>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lt</t>
  </si>
  <si>
    <t>RNM9360123</t>
  </si>
  <si>
    <t>TOMATE ronde Maroc cat.I 67-82mm</t>
  </si>
  <si>
    <t>Légumes</t>
  </si>
  <si>
    <t>LEV-CHIMIQUE</t>
  </si>
  <si>
    <t>Levure chimique (poudre à lever)</t>
  </si>
  <si>
    <t>Levures et agents levants</t>
  </si>
  <si>
    <t>OVO-BLANC-LIQ</t>
  </si>
  <si>
    <t>Blanc d'oeuf liquide pasteurisé</t>
  </si>
  <si>
    <t>Ovoproduits</t>
  </si>
  <si>
    <t>OVO-JAUNE-LIQ</t>
  </si>
  <si>
    <t>Jaune d'oeuf liquide pasteurisé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</si>
  <si>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</si>
  <si>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</si>
  <si>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</si>
  <si>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</si>
  <si>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</si>
  <si>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</si>
  <si>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</si>
  <si>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</si>
  <si>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</si>
  <si>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</si>
  <si>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TOMATES SOUFFLÉES</t>
  </si>
  <si>
    <t>METTRE EN PLACE</t>
  </si>
  <si>
    <t>LAVER</t>
  </si>
  <si>
    <t>110 min (repos)</t>
  </si>
  <si>
    <t>PRÉCUIRE</t>
  </si>
  <si>
    <t>3 min (cuisson)</t>
  </si>
  <si>
    <t>ÉTUVER</t>
  </si>
  <si>
    <t>MONTER</t>
  </si>
  <si>
    <t>TERMINER</t>
  </si>
  <si>
    <t>FOURRER</t>
  </si>
  <si>
    <t>CUIRE</t>
  </si>
  <si>
    <t>20 min (cuisson)</t>
  </si>
  <si>
    <t>DRESSER</t>
  </si>
  <si>
    <t>Dresser et servir - Dresser une tomate à l’assiette et servir chaud.</t>
  </si>
  <si>
    <t>Niveau</t>
  </si>
  <si>
    <t>Composant</t>
  </si>
  <si>
    <t>Type</t>
  </si>
  <si>
    <t>Quantité (× multiplicateur, voir feuille Besoins)</t>
  </si>
  <si>
    <t>recette</t>
  </si>
  <si>
    <t xml:space="preserve">    ↳ TOMATE ronde Maroc cat.I 67-82mm</t>
  </si>
  <si>
    <t>matiere</t>
  </si>
  <si>
    <t xml:space="preserve">    ↳ Beurre doux 82% MG plaquette</t>
  </si>
  <si>
    <t xml:space="preserve">    ↳ Farine de blé T55</t>
  </si>
  <si>
    <t xml:space="preserve">    ↳ Lait entier UHT 3,5% MG brique 1L</t>
  </si>
  <si>
    <t xml:space="preserve">    ↳ EMMENTAL 1 kg rapé</t>
  </si>
  <si>
    <t xml:space="preserve">    ↳ Jaune d'oeuf liquide pasteurisé</t>
  </si>
  <si>
    <t xml:space="preserve">    ↳ Blanc d'oeuf liquide pasteurisé</t>
  </si>
  <si>
    <t xml:space="preserve">    ↳ Levure chimique (poudre à lever)</t>
  </si>
  <si>
    <t xml:space="preserve">    ↳ Sel fin de cuisine</t>
  </si>
  <si>
    <t xml:space="preserve">    ↳ Poivre noir moulu</t>
  </si>
  <si>
    <t xml:space="preserve">    ↳ Noix de muscade entière</t>
  </si>
  <si>
    <t>Fiche technique — TOMATES SOUFFLÉES</t>
  </si>
  <si>
    <t>TOMATES SOUFFLÉES  GRO_CDC_033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</si>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</sst>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0.006</v>
      </c>
      <c r="E7" s="6">
        <f>D7*$B$2</f>
        <v>0.006</v>
      </c>
      <c r="F7" t="s">
        <v>15</v>
      </c>
      <c r="G7" s="8">
        <f>E7*18</f>
        <v>0.108</v>
      </c>
    </row>
    <row r="8">
      <c r="A8" t="s">
        <v>16</v>
      </c>
      <c r="B8" t="s">
        <v>17</v>
      </c>
      <c r="C8" t="s">
        <v>14</v>
      </c>
      <c r="D8" s="4">
        <v>0.015</v>
      </c>
      <c r="E8" s="6">
        <f>D8*$B$2</f>
        <v>0.015</v>
      </c>
      <c r="F8" t="s">
        <v>15</v>
      </c>
      <c r="G8" s="8">
        <f>E8*12.5</f>
        <v>0.1875</v>
      </c>
    </row>
    <row r="9">
      <c r="A9" t="s">
        <v>18</v>
      </c>
      <c r="B9" t="s">
        <v>19</v>
      </c>
      <c r="C9" t="s">
        <v>20</v>
      </c>
      <c r="D9" s="4">
        <v>0.25</v>
      </c>
      <c r="E9" s="6">
        <f>D9*$B$2</f>
        <v>0.25</v>
      </c>
      <c r="F9" t="s">
        <v>15</v>
      </c>
      <c r="G9" s="8">
        <f>E9*0.56</f>
        <v>0.14</v>
      </c>
    </row>
    <row r="10">
      <c r="A10" t="s">
        <v>21</v>
      </c>
      <c r="B10" t="s">
        <v>22</v>
      </c>
      <c r="C10" t="s">
        <v>23</v>
      </c>
      <c r="D10" s="4">
        <v>0.3</v>
      </c>
      <c r="E10" s="6">
        <f>D10*$B$2</f>
        <v>0.3</v>
      </c>
      <c r="F10" t="s">
        <v>15</v>
      </c>
      <c r="G10" s="8">
        <f>E10*5.2</f>
        <v>1.56</v>
      </c>
    </row>
    <row r="11">
      <c r="A11" t="s">
        <v>24</v>
      </c>
      <c r="B11" t="s">
        <v>25</v>
      </c>
      <c r="C11" t="s">
        <v>26</v>
      </c>
      <c r="D11" s="4">
        <v>1.5</v>
      </c>
      <c r="E11" s="6">
        <f>D11*$B$2</f>
        <v>1.5</v>
      </c>
      <c r="F11" t="s">
        <v>15</v>
      </c>
      <c r="G11" s="8">
        <f>E11*8.1</f>
        <v>12.15</v>
      </c>
    </row>
    <row r="12">
      <c r="A12" t="s">
        <v>27</v>
      </c>
      <c r="B12" t="s">
        <v>28</v>
      </c>
      <c r="C12" t="s">
        <v>29</v>
      </c>
      <c r="D12" s="4">
        <v>5</v>
      </c>
      <c r="E12" s="6">
        <f>D12*$B$2</f>
        <v>5</v>
      </c>
      <c r="F12" t="s">
        <v>30</v>
      </c>
      <c r="G12" s="8">
        <f>E12*1.05</f>
        <v>5.25</v>
      </c>
    </row>
    <row r="13">
      <c r="A13" t="s">
        <v>31</v>
      </c>
      <c r="B13" t="s">
        <v>32</v>
      </c>
      <c r="C13" t="s">
        <v>33</v>
      </c>
      <c r="D13" s="4">
        <v>12</v>
      </c>
      <c r="E13" s="6">
        <f>D13*$B$2</f>
        <v>12</v>
      </c>
      <c r="F13" t="s">
        <v>15</v>
      </c>
      <c r="G13" s="8">
        <f>E13*2.8</f>
        <v>33.6</v>
      </c>
    </row>
    <row r="14">
      <c r="A14" t="s">
        <v>34</v>
      </c>
      <c r="B14" t="s">
        <v>35</v>
      </c>
      <c r="C14" t="s">
        <v>36</v>
      </c>
      <c r="D14" s="4">
        <v>0.06</v>
      </c>
      <c r="E14" s="6">
        <f>D14*$B$2</f>
        <v>0.06</v>
      </c>
      <c r="F14" t="s">
        <v>15</v>
      </c>
      <c r="G14" s="8">
        <f>E14*4.2</f>
        <v>0.252</v>
      </c>
    </row>
    <row r="15">
      <c r="A15" t="s">
        <v>37</v>
      </c>
      <c r="B15" t="s">
        <v>38</v>
      </c>
      <c r="C15" t="s">
        <v>39</v>
      </c>
      <c r="D15" s="4">
        <v>1</v>
      </c>
      <c r="E15" s="6">
        <f>D15*$B$2</f>
        <v>1</v>
      </c>
      <c r="F15" t="s">
        <v>15</v>
      </c>
      <c r="G15" s="8">
        <f>E15*3.2</f>
        <v>3.2</v>
      </c>
    </row>
    <row r="16">
      <c r="A16" t="s">
        <v>40</v>
      </c>
      <c r="B16" t="s">
        <v>41</v>
      </c>
      <c r="C16" t="s">
        <v>39</v>
      </c>
      <c r="D16" s="4">
        <v>0.75</v>
      </c>
      <c r="E16" s="6">
        <f>D16*$B$2</f>
        <v>0.75</v>
      </c>
      <c r="F16" t="s">
        <v>15</v>
      </c>
      <c r="G16" s="8">
        <f>E16*5.8</f>
        <v>4.35</v>
      </c>
    </row>
    <row r="17">
      <c r="A17" t="s">
        <v>42</v>
      </c>
      <c r="B17" t="s">
        <v>43</v>
      </c>
      <c r="C17" t="s">
        <v>44</v>
      </c>
      <c r="D17" s="4">
        <v>0.05</v>
      </c>
      <c r="E17" s="6">
        <f>D17*$B$2</f>
        <v>0.05</v>
      </c>
      <c r="F17" t="s">
        <v>15</v>
      </c>
      <c r="G17" s="8">
        <f>E17*0.35</f>
        <v>0.0175</v>
      </c>
    </row>
    <row r="18">
      <c r="A18"/>
      <c r="B18"/>
      <c r="C18"/>
      <c r="D18"/>
      <c r="E18"/>
      <c r="F18" t="s" s="9">
        <v>45</v>
      </c>
      <c r="G18" s="10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50</v>
      </c>
      <c r="F1" t="s" s="7">
        <v>51</v>
      </c>
    </row>
    <row r="2">
      <c r="A2" t="s">
        <v>52</v>
      </c>
      <c r="B2">
        <v>1</v>
      </c>
      <c r="C2" t="s">
        <v>53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52</v>
      </c>
      <c r="B3">
        <v>2</v>
      </c>
      <c r="C3" t="s">
        <v>54</v>
      </c>
      <c r="D3" t="inlineStr" s="11">
        <is>
          <t>Préparations préliminaires - Laver et désinfecter les tomates suivant la procédure. - Décalotter et creuser les tomates.Saler et poivrer légèrement l’intérieur des tomates. - Déposer les tomates ainsi évidées sur 5 bacs GN 1/1 H 50 perforés,la partie creusée de la tomate sur le fond du bac.Réserver au froid en attente de finition. - Préchauffer le four sur la position vapeur.</t>
        </is>
      </c>
      <c r="E3" t="s" s="11"/>
      <c r="F3" t="s">
        <v>55</v>
      </c>
    </row>
    <row r="4">
      <c r="A4" t="s">
        <v>52</v>
      </c>
      <c r="B4">
        <v>3</v>
      </c>
      <c r="C4" t="s">
        <v>56</v>
      </c>
      <c r="D4" t="inlineStr" s="11">
        <is>
          <t>Précuire les tomates - Disposer les bacs GN chargés de tomates sur le chariot de cuisson. - Enfourner le chariot de cuisson et cuire les tomate pendant 3minutes. - Laisser s’égoutter les tomates dans le four porte ouverte.</t>
        </is>
      </c>
      <c r="E4" t="s" s="11"/>
      <c r="F4" t="s">
        <v>57</v>
      </c>
    </row>
    <row r="5">
      <c r="A5" t="s">
        <v>52</v>
      </c>
      <c r="B5">
        <v>4</v>
      </c>
      <c r="C5" t="s">
        <v>58</v>
      </c>
      <c r="D5" t="inlineStr" s="11">
        <is>
          <t>Confectionner la sauce Mornay - Dans un rondeau,faire fondre le beurre.Ajouter la farine.Mélanger et laisser cuire sans coloration.Le roux blanchi et devient mousseux lorsqu’il est cuit.Laisser refroidir dans le rondeau qui servira ultérieurement à la confection de la sauce. - Prélever 1/2 litre de lait dans un calotte.Y dissoudre la maïzena. - Dans une russe,porter à ébullition le lait salé,poivré et muscadé. - Verser le lait bouillant sur le roux froid.Mélanger et laisser cuire en remuant sans cesse la sauce pour éviter qu’elle attache au fond du rondeau. - Verser et mélanger vivement la fécule dissoute dans la béchamel. - Hors du feu,lier la sauce avec les jaunes d’œufs pasteurisés. - Ajouter l’emmenthal râpé et la levure chimique.Mélanger.Rectifier l’assaisonnement.</t>
        </is>
      </c>
      <c r="E5" t="s" s="11"/>
      <c r="F5"/>
    </row>
    <row r="6">
      <c r="A6" t="s">
        <v>52</v>
      </c>
      <c r="B6">
        <v>5</v>
      </c>
      <c r="C6" t="s">
        <v>59</v>
      </c>
      <c r="D6" t="inlineStr" s="11">
        <is>
          <t>Monter les blancs d’œufs - Dans la cuve du batteur,au fouet en première vitesse «casser» les blancs. - En deuxième vitesse monter les blancs.Serrer les blancs montés quelques instants en troisième vitesse.</t>
        </is>
      </c>
      <c r="E6" t="s" s="11"/>
      <c r="F6"/>
    </row>
    <row r="7">
      <c r="A7" t="s">
        <v>52</v>
      </c>
      <c r="B7">
        <v>6</v>
      </c>
      <c r="C7" t="s">
        <v>60</v>
      </c>
      <c r="D7" t="inlineStr" s="11">
        <is>
          <t>Terminer la préparation pour soufflé - Amollir la sauce Mornay en additionnant à l’aide d’une écumoire une partie des blancs d’œufs montés. - Incorporer délicatement les restes des blancs.</t>
        </is>
      </c>
      <c r="E7" t="s" s="11"/>
      <c r="F7"/>
    </row>
    <row r="8">
      <c r="A8" t="s">
        <v>52</v>
      </c>
      <c r="B8">
        <v>7</v>
      </c>
      <c r="C8" t="s">
        <v>61</v>
      </c>
      <c r="D8" t="inlineStr" s="11">
        <is>
          <t>Garnir les tomates - Retourner les tomates précuites à la vapeur dans leurs bacs perforés. - À la poche munie d’une douille unie de 1 cm de diamètre,garnir l’intérieur des tomates. - Disposer les GN contenant les tomates garnies sur le chariot du four.</t>
        </is>
      </c>
      <c r="E8" t="s" s="11"/>
      <c r="F8"/>
    </row>
    <row r="9">
      <c r="A9" t="s">
        <v>52</v>
      </c>
      <c r="B9">
        <v>8</v>
      </c>
      <c r="C9" t="s">
        <v>62</v>
      </c>
      <c r="D9" t="inlineStr" s="11">
        <is>
          <t>Cuire les tomates soufflées - Préchauffer le four sur la position chaleur sèche à + 175°C. - Enfourner le chariot et laisser cuire pendant 20 minutes environ.L’intérieur des tomates doit souffler et légèrement dorer.Cuire les tomates au plus près du début du service. - Respecter la procédure de fin de cuisson.</t>
        </is>
      </c>
      <c r="E9" t="s" s="11"/>
      <c r="F9" t="s">
        <v>63</v>
      </c>
    </row>
    <row r="10">
      <c r="A10" t="s">
        <v>52</v>
      </c>
      <c r="B10">
        <v>9</v>
      </c>
      <c r="C10" t="s">
        <v>64</v>
      </c>
      <c r="D10" t="s" s="11">
        <v>65</v>
      </c>
      <c r="E10" t="s" s="11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66</v>
      </c>
      <c r="B1" t="s" s="7">
        <v>67</v>
      </c>
      <c r="C1" t="s" s="7">
        <v>68</v>
      </c>
      <c r="D1" t="s" s="7">
        <v>69</v>
      </c>
      <c r="E1" t="s" s="7">
        <v>10</v>
      </c>
    </row>
    <row r="2">
      <c r="A2">
        <v>0</v>
      </c>
      <c r="B2" t="s">
        <v>52</v>
      </c>
      <c r="C2" t="s">
        <v>70</v>
      </c>
      <c r="D2" s="6">
        <f>'Besoins'!$B$2*100</f>
        <v>100</v>
      </c>
      <c r="E2" t="s">
        <v>3</v>
      </c>
    </row>
    <row r="3">
      <c r="A3">
        <v>1</v>
      </c>
      <c r="B3" t="s">
        <v>71</v>
      </c>
      <c r="C3" t="s">
        <v>72</v>
      </c>
      <c r="D3" s="6">
        <f>'Besoins'!$B$2*12</f>
        <v>12</v>
      </c>
      <c r="E3" t="s">
        <v>15</v>
      </c>
    </row>
    <row r="4">
      <c r="A4">
        <v>1</v>
      </c>
      <c r="B4" t="s">
        <v>73</v>
      </c>
      <c r="C4" t="s">
        <v>72</v>
      </c>
      <c r="D4" s="6">
        <f>'Besoins'!$B$2*0.3</f>
        <v>0.3</v>
      </c>
      <c r="E4" t="s">
        <v>15</v>
      </c>
    </row>
    <row r="5">
      <c r="A5">
        <v>1</v>
      </c>
      <c r="B5" t="s">
        <v>74</v>
      </c>
      <c r="C5" t="s">
        <v>72</v>
      </c>
      <c r="D5" s="6">
        <f>'Besoins'!$B$2*0.25</f>
        <v>0.25</v>
      </c>
      <c r="E5" t="s">
        <v>15</v>
      </c>
    </row>
    <row r="6">
      <c r="A6">
        <v>1</v>
      </c>
      <c r="B6" t="s">
        <v>75</v>
      </c>
      <c r="C6" t="s">
        <v>72</v>
      </c>
      <c r="D6" s="6">
        <f>'Besoins'!$B$2*5</f>
        <v>5</v>
      </c>
      <c r="E6" t="s">
        <v>30</v>
      </c>
    </row>
    <row r="7">
      <c r="A7">
        <v>1</v>
      </c>
      <c r="B7" t="s">
        <v>76</v>
      </c>
      <c r="C7" t="s">
        <v>72</v>
      </c>
      <c r="D7" s="6">
        <f>'Besoins'!$B$2*1.5</f>
        <v>1.5</v>
      </c>
      <c r="E7" t="s">
        <v>15</v>
      </c>
    </row>
    <row r="8">
      <c r="A8">
        <v>1</v>
      </c>
      <c r="B8" t="s">
        <v>77</v>
      </c>
      <c r="C8" t="s">
        <v>72</v>
      </c>
      <c r="D8" s="6">
        <f>'Besoins'!$B$2*0.75</f>
        <v>0.75</v>
      </c>
      <c r="E8" t="s">
        <v>30</v>
      </c>
    </row>
    <row r="9">
      <c r="A9">
        <v>1</v>
      </c>
      <c r="B9" t="s">
        <v>78</v>
      </c>
      <c r="C9" t="s">
        <v>72</v>
      </c>
      <c r="D9" s="6">
        <f>'Besoins'!$B$2*1</f>
        <v>1</v>
      </c>
      <c r="E9" t="s">
        <v>30</v>
      </c>
    </row>
    <row r="10">
      <c r="A10">
        <v>1</v>
      </c>
      <c r="B10" t="s">
        <v>79</v>
      </c>
      <c r="C10" t="s">
        <v>72</v>
      </c>
      <c r="D10" s="6">
        <f>'Besoins'!$B$2*0.06</f>
        <v>0.06</v>
      </c>
      <c r="E10" t="s">
        <v>15</v>
      </c>
    </row>
    <row r="11">
      <c r="A11">
        <v>1</v>
      </c>
      <c r="B11" t="s">
        <v>80</v>
      </c>
      <c r="C11" t="s">
        <v>72</v>
      </c>
      <c r="D11" s="6">
        <f>'Besoins'!$B$2*0.05</f>
        <v>0.05</v>
      </c>
      <c r="E11" t="s">
        <v>15</v>
      </c>
    </row>
    <row r="12">
      <c r="A12">
        <v>1</v>
      </c>
      <c r="B12" t="s">
        <v>81</v>
      </c>
      <c r="C12" t="s">
        <v>72</v>
      </c>
      <c r="D12" s="6">
        <f>'Besoins'!$B$2*0.015</f>
        <v>0.015</v>
      </c>
      <c r="E12" t="s">
        <v>15</v>
      </c>
    </row>
    <row r="13">
      <c r="A13">
        <v>1</v>
      </c>
      <c r="B13" t="s">
        <v>82</v>
      </c>
      <c r="C13" t="s">
        <v>72</v>
      </c>
      <c r="D13" s="6">
        <f>'Besoins'!$B$2*0.006</f>
        <v>0.006</v>
      </c>
      <c r="E1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83</v>
      </c>
      <c r="B1"/>
      <c r="C1"/>
      <c r="D1"/>
    </row>
    <row r="2">
      <c r="A2" t="str" s="12">
        <f>"GRO_CDC_033 · GRO.ENT.CH · référence : "&amp;Besoins!B3&amp;" "&amp;Besoins!C3&amp;" · multiplicateur réglable sur la feuille ""Besoins"""</f>
        <v>GRO_CDC_033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84</v>
      </c>
      <c r="B4"/>
      <c r="C4"/>
      <c r="D4"/>
    </row>
    <row r="5">
      <c r="A5" t="s" s="14">
        <v>85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4">
        <v>86</v>
      </c>
      <c r="B6" t="str" s="11">
        <f>"[LAVER] "&amp;Procedure!D3</f>
        <v>[LAVER] Préparations préliminaires - Laver et désinfecter les tomates suivant la procédure. - Décalotter et creuser les tomates.Saler et poivrer légèrement l’intérieur des tomates. - Déposer les tomates ainsi évidées sur 5 bacs GN 1/1 H 50 perforés,la partie creusée de la tomate sur le fond du bac.Réserver au froid en attente de finition. - Préchauffer le four sur la position vapeur.</v>
      </c>
      <c r="C6"/>
      <c r="D6"/>
    </row>
    <row r="7">
      <c r="A7" t="s" s="14">
        <v>87</v>
      </c>
      <c r="B7" t="str" s="11">
        <f>"[PRÉCUIRE] "&amp;Procedure!D4</f>
        <v>[PRÉCUIRE] Précuire les tomates - Disposer les bacs GN chargés de tomates sur le chariot de cuisson. - Enfourner le chariot de cuisson et cuire les tomate pendant 3minutes. - Laisser s’égoutter les tomates dans le four porte ouverte.</v>
      </c>
      <c r="C7"/>
      <c r="D7"/>
    </row>
    <row r="8">
      <c r="A8" t="s" s="14">
        <v>88</v>
      </c>
      <c r="B8" t="str" s="11">
        <f>"[ÉTUVER] "&amp;Procedure!D5</f>
        <v>[ÉTUVER] Confectionner la sauce Mornay - Dans un rondeau,faire fondre le beurre.Ajouter la farine.Mélanger et laisser cuire sans coloration.Le roux blanchi et devient mousseux lorsqu’il est cuit.Laisser refroidir dans le rondeau qui servira ultérieurement à la confection de la sauce. - Prélever 1/2 litre de lait dans un calotte.Y dissoudre la maïzena. - Dans une russe,porter à ébullition le lait salé,poivré et muscadé. - Verser le lait bouillant sur le roux froid.Mélanger et laisser cuire en remuant sans cesse la sauce pour éviter qu’elle attache au fond du rondeau. - Verser et mélanger vivement la fécule dissoute dans la béchamel. - Hors du feu,lier la sauce avec les jaunes d’œufs pasteurisés. - Ajouter l’emmenthal râpé et la levure chimique.Mélanger.Rectifier l’assaisonnement.</v>
      </c>
      <c r="C8"/>
      <c r="D8"/>
    </row>
    <row r="9">
      <c r="A9" t="s" s="14">
        <v>89</v>
      </c>
      <c r="B9" t="str" s="11">
        <f>"[MONTER] "&amp;Procedure!D6</f>
        <v>[MONTER] Monter les blancs d’œufs - Dans la cuve du batteur,au fouet en première vitesse «casser» les blancs. - En deuxième vitesse monter les blancs.Serrer les blancs montés quelques instants en troisième vitesse.</v>
      </c>
      <c r="C9"/>
      <c r="D9"/>
    </row>
    <row r="10">
      <c r="A10" t="s" s="14">
        <v>90</v>
      </c>
      <c r="B10" t="str" s="11">
        <f>"[TERMINER] "&amp;Procedure!D7</f>
        <v>[TERMINER] Terminer la préparation pour soufflé - Amollir la sauce Mornay en additionnant à l’aide d’une écumoire une partie des blancs d’œufs montés. - Incorporer délicatement les restes des blancs.</v>
      </c>
      <c r="C10"/>
      <c r="D10"/>
    </row>
    <row r="11">
      <c r="A11" t="s" s="14">
        <v>91</v>
      </c>
      <c r="B11" t="str" s="11">
        <f>"[FOURRER] "&amp;Procedure!D8</f>
        <v>[FOURRER] Garnir les tomates - Retourner les tomates précuites à la vapeur dans leurs bacs perforés. - À la poche munie d’une douille unie de 1 cm de diamètre,garnir l’intérieur des tomates. - Disposer les GN contenant les tomates garnies sur le chariot du four.</v>
      </c>
      <c r="C11"/>
      <c r="D11"/>
    </row>
    <row r="12">
      <c r="A12" t="s" s="14">
        <v>92</v>
      </c>
      <c r="B12" t="str" s="11">
        <f>"[CUIRE] "&amp;Procedure!D9</f>
        <v>[CUIRE] Cuire les tomates soufflées - Préchauffer le four sur la position chaleur sèche à + 175°C. - Enfourner le chariot et laisser cuire pendant 20 minutes environ.L’intérieur des tomates doit souffler et légèrement dorer.Cuire les tomates au plus près du début du service. - Respecter la procédure de fin de cuisson.</v>
      </c>
      <c r="C12"/>
      <c r="D12"/>
    </row>
    <row r="13">
      <c r="A13" t="s" s="14">
        <v>93</v>
      </c>
      <c r="B13" t="str" s="11">
        <f>"[DRESSER] "&amp;Procedure!D10</f>
        <v>[DRESSER] Dresser et servir - Dresser une tomate à l’assiette et servir chaud.</v>
      </c>
      <c r="C13"/>
      <c r="D13"/>
    </row>
    <row r="14">
      <c r="A14"/>
      <c r="B14"/>
      <c r="C14"/>
      <c r="D14"/>
    </row>
    <row r="15">
      <c r="A15" t="s" s="15">
        <v>94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2026-08-01T02:02:42Z</dcterms:created>
  <dc:title>TOMATES SOUFFLÉES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2026-08-01T02:02:42Z</dcterms:modified>
  <cp:revision>1</cp:revision>
</cp:coreProperties>
</file>