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<sst xmlns="http://schemas.openxmlformats.org/spreadsheetml/2006/main" count="111" uniqueCount="111">
  <si>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</si>
  <si>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</si>
  <si>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MOUSSE DE FOIE DE VOLAILLE</t>
  </si>
  <si>
    <t>Code</t>
  </si>
  <si>
    <t>GRO_CDC_032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</si>
  <si>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</si>
  <si>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</si>
  <si>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</si>
  <si>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</si>
  <si>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</si>
  <si>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</si>
  <si>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</si>
  <si>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</si>
  <si>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</si>
  <si>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</si>
  <si>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</si>
  <si>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</si>
  <si>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</si>
  <si>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</si>
  <si>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</si>
  <si>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</si>
  <si>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</si>
  <si>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</si>
  <si>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</si>
  <si>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</si>
  <si>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</si>
  <si>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</si>
  <si>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</si>
  <si>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</si>
  <si>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</si>
  <si>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</si>
  <si>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</si>
  <si>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</si>
  <si>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</si>
  <si>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</si>
  <si>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</si>
  <si>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</si>
  <si>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</si>
  <si>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</si>
  <si>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</si>
  <si>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RNME101413</t>
  </si>
  <si>
    <t>Olive verte dénoyautée boîte 5/1</t>
  </si>
  <si>
    <t>Assaisonnements et corps gras</t>
  </si>
  <si>
    <t>u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</si>
  <si>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</si>
  <si>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</si>
  <si>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</si>
  <si>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</si>
  <si>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</si>
  <si>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</si>
  <si>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</si>
  <si>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</si>
  <si>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</si>
  <si>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</si>
  <si>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</si>
  <si>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</si>
  <si>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</si>
  <si>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</si>
  <si>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</si>
  <si>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</si>
  <si>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</si>
  <si>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</si>
  <si>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</si>
  <si>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</si>
  <si>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</si>
  <si>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FOIE-VOL-CRU</t>
  </si>
  <si>
    <t>Foie de volaille cru surgelé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</si>
  <si>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</si>
  <si>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</si>
  <si>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</si>
  <si>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</si>
  <si>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</si>
  <si>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</si>
  <si>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</si>
  <si>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</si>
  <si>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Foie de volaille cru surgelé</t>
  </si>
  <si>
    <t>matiere</t>
  </si>
  <si>
    <t xml:space="preserve">    ↳ Oeuf entier liquide pasteurisé</t>
  </si>
  <si>
    <t xml:space="preserve">    ↳ Lait entier UHT 3,5% MG brique 1L</t>
  </si>
  <si>
    <t xml:space="preserve">    ↳ Jaune d'oeuf liquide pasteurisé</t>
  </si>
  <si>
    <t xml:space="preserve">    ↳ Crème fraîche liquide 15% MG allégée</t>
  </si>
  <si>
    <t xml:space="preserve">    ↳ Ail haché IQF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</si>
  <si>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</si>
  <si>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</si>
  <si>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</si>
  <si>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</si>
  <si>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</si>
  <si>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 xml:space="preserve">    ↳ Olive verte dénoyautée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</si>
  <si>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</si>
  <si>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</si>
  <si>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</si>
  <si>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</si>
  <si>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</si>
  <si>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</si>
  <si>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</si>
  <si>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</si>
  <si>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</si>
  <si>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</si>
  <si>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</si>
  <si>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</si>
  <si>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</si>
  <si>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</si>
  <si>
    <t>Fiche technique — MOUSSE DE FOIE DE VOLAILLE</t>
  </si>
  <si>
    <t>MOUSSE DE FOIE DE VOLAILLE  GRO_CDC_032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</si>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</sst>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51.4161</v>
      </c>
    </row>
    <row r="12">
      <c r="A12" t="s" s="3">
        <v>16</v>
      </c>
      <c r="B12" s="4">
        <v>0.514161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51.4161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E7*9.8</f>
        <v>0.0196</v>
      </c>
    </row>
    <row r="8">
      <c r="A8" t="s">
        <v>35</v>
      </c>
      <c r="B8" t="s">
        <v>36</v>
      </c>
      <c r="C8" t="s">
        <v>33</v>
      </c>
      <c r="D8" s="9">
        <v>0.018</v>
      </c>
      <c r="E8" s="11">
        <f>D8*$B$2</f>
        <v>0.018</v>
      </c>
      <c r="F8" t="s">
        <v>34</v>
      </c>
      <c r="G8" s="4">
        <f>E8*12.5</f>
        <v>0.225</v>
      </c>
    </row>
    <row r="9">
      <c r="A9" t="s">
        <v>37</v>
      </c>
      <c r="B9" t="s">
        <v>38</v>
      </c>
      <c r="C9" t="s">
        <v>39</v>
      </c>
      <c r="D9" s="9">
        <v>0.008</v>
      </c>
      <c r="E9" s="11">
        <f>D9*$B$2</f>
        <v>0.008</v>
      </c>
      <c r="F9" t="s">
        <v>34</v>
      </c>
      <c r="G9" s="4">
        <f>E9*8.5</f>
        <v>0.068</v>
      </c>
    </row>
    <row r="10">
      <c r="A10" t="s">
        <v>40</v>
      </c>
      <c r="B10" t="s">
        <v>41</v>
      </c>
      <c r="C10" t="s">
        <v>42</v>
      </c>
      <c r="D10" s="9">
        <v>0.25</v>
      </c>
      <c r="E10" s="11">
        <f>D10*$B$2</f>
        <v>0.25</v>
      </c>
      <c r="F10" t="s">
        <v>43</v>
      </c>
      <c r="G10" s="4">
        <f>E10*14.95</f>
        <v>3.7375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E11*5.8</f>
        <v>0.87</v>
      </c>
    </row>
    <row r="12">
      <c r="A12" t="s">
        <v>48</v>
      </c>
      <c r="B12" t="s">
        <v>49</v>
      </c>
      <c r="C12" t="s">
        <v>50</v>
      </c>
      <c r="D12" s="9">
        <v>3.5</v>
      </c>
      <c r="E12" s="11">
        <f>D12*$B$2</f>
        <v>3.5</v>
      </c>
      <c r="F12" t="s">
        <v>47</v>
      </c>
      <c r="G12" s="4">
        <f>E12*2.2</f>
        <v>7.7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47</v>
      </c>
      <c r="G13" s="4">
        <f>E13*1.05</f>
        <v>5.25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E14*5.8</f>
        <v>4.35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34</v>
      </c>
      <c r="G15" s="4">
        <f>E15*3.9</f>
        <v>3.9</v>
      </c>
    </row>
    <row r="16">
      <c r="A16" t="s">
        <v>59</v>
      </c>
      <c r="B16" t="s">
        <v>60</v>
      </c>
      <c r="C16" t="s">
        <v>61</v>
      </c>
      <c r="D16" s="9">
        <v>0.052</v>
      </c>
      <c r="E16" s="11">
        <f>D16*$B$2</f>
        <v>0.052</v>
      </c>
      <c r="F16" t="s">
        <v>34</v>
      </c>
      <c r="G16" s="4">
        <f>E16*0.35</f>
        <v>0.0182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34</v>
      </c>
      <c r="G17" s="4">
        <f>E17*9.26</f>
        <v>0.2778</v>
      </c>
    </row>
    <row r="18">
      <c r="A18" t="s">
        <v>65</v>
      </c>
      <c r="B18" t="s">
        <v>66</v>
      </c>
      <c r="C18" t="s">
        <v>67</v>
      </c>
      <c r="D18" s="9">
        <v>2</v>
      </c>
      <c r="E18" s="11">
        <f>D18*$B$2</f>
        <v>2</v>
      </c>
      <c r="F18" t="s">
        <v>34</v>
      </c>
      <c r="G18" s="4">
        <f>E18*12.5</f>
        <v>25</v>
      </c>
    </row>
    <row r="19">
      <c r="A19"/>
      <c r="B19"/>
      <c r="C19"/>
      <c r="D19"/>
      <c r="E19"/>
      <c r="F19" t="s" s="3">
        <v>68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</v>
      </c>
      <c r="E3" t="s">
        <v>34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34</v>
      </c>
      <c r="F4" t="s">
        <v>56</v>
      </c>
    </row>
    <row r="5">
      <c r="A5">
        <v>1</v>
      </c>
      <c r="B5" t="s">
        <v>78</v>
      </c>
      <c r="C5" t="s">
        <v>76</v>
      </c>
      <c r="D5" s="11">
        <v>5</v>
      </c>
      <c r="E5" t="s">
        <v>47</v>
      </c>
      <c r="F5" t="s">
        <v>53</v>
      </c>
    </row>
    <row r="6">
      <c r="A6">
        <v>1</v>
      </c>
      <c r="B6" t="s">
        <v>79</v>
      </c>
      <c r="C6" t="s">
        <v>76</v>
      </c>
      <c r="D6" s="11">
        <v>0.75</v>
      </c>
      <c r="E6" t="s">
        <v>34</v>
      </c>
      <c r="F6" t="s">
        <v>56</v>
      </c>
    </row>
    <row r="7">
      <c r="A7">
        <v>1</v>
      </c>
      <c r="B7" t="s">
        <v>80</v>
      </c>
      <c r="C7" t="s">
        <v>76</v>
      </c>
      <c r="D7" s="11">
        <v>1.5</v>
      </c>
      <c r="E7" t="s">
        <v>47</v>
      </c>
      <c r="F7" t="s">
        <v>50</v>
      </c>
    </row>
    <row r="8">
      <c r="A8">
        <v>1</v>
      </c>
      <c r="B8" t="s">
        <v>81</v>
      </c>
      <c r="C8" t="s">
        <v>76</v>
      </c>
      <c r="D8" s="11">
        <v>0.03</v>
      </c>
      <c r="E8" t="s">
        <v>34</v>
      </c>
      <c r="F8" t="s">
        <v>64</v>
      </c>
    </row>
    <row r="9">
      <c r="A9">
        <v>1</v>
      </c>
      <c r="B9" t="s">
        <v>82</v>
      </c>
      <c r="C9" t="s">
        <v>76</v>
      </c>
      <c r="D9" s="11">
        <v>0.008</v>
      </c>
      <c r="E9" t="s">
        <v>34</v>
      </c>
      <c r="F9" t="s">
        <v>39</v>
      </c>
    </row>
    <row r="10">
      <c r="A10">
        <v>1</v>
      </c>
      <c r="B10" t="s">
        <v>83</v>
      </c>
      <c r="C10" t="s">
        <v>76</v>
      </c>
      <c r="D10" s="11">
        <v>0.04</v>
      </c>
      <c r="E10" t="s">
        <v>34</v>
      </c>
      <c r="F10" t="s">
        <v>61</v>
      </c>
    </row>
    <row r="11">
      <c r="A11">
        <v>1</v>
      </c>
      <c r="B11" t="s">
        <v>84</v>
      </c>
      <c r="C11" t="s">
        <v>76</v>
      </c>
      <c r="D11" s="11">
        <v>0.012</v>
      </c>
      <c r="E11" t="s">
        <v>34</v>
      </c>
      <c r="F11" t="s">
        <v>33</v>
      </c>
    </row>
    <row r="12">
      <c r="A12">
        <v>1</v>
      </c>
      <c r="B12" t="s">
        <v>85</v>
      </c>
      <c r="C12" t="s">
        <v>76</v>
      </c>
      <c r="D12" s="11">
        <v>0.002</v>
      </c>
      <c r="E12" t="s">
        <v>34</v>
      </c>
      <c r="F12" t="s">
        <v>33</v>
      </c>
    </row>
    <row r="13">
      <c r="A13">
        <v>1</v>
      </c>
      <c r="B13" t="s">
        <v>86</v>
      </c>
      <c r="C13" t="s">
        <v>76</v>
      </c>
      <c r="D13" s="11">
        <v>0.15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76</v>
      </c>
      <c r="D14" s="11">
        <v>2</v>
      </c>
      <c r="E14" t="s">
        <v>47</v>
      </c>
      <c r="F14" t="s">
        <v>50</v>
      </c>
    </row>
    <row r="15">
      <c r="A15">
        <v>1</v>
      </c>
      <c r="B15" t="s">
        <v>87</v>
      </c>
      <c r="C15" t="s">
        <v>76</v>
      </c>
      <c r="D15" s="11">
        <v>0.25</v>
      </c>
      <c r="E15" t="s">
        <v>43</v>
      </c>
      <c r="F15" t="s">
        <v>42</v>
      </c>
    </row>
    <row r="16">
      <c r="A16">
        <v>1</v>
      </c>
      <c r="B16" t="s">
        <v>83</v>
      </c>
      <c r="C16" t="s">
        <v>76</v>
      </c>
      <c r="D16" s="11">
        <v>0.012</v>
      </c>
      <c r="E16" t="s">
        <v>34</v>
      </c>
      <c r="F16" t="s">
        <v>61</v>
      </c>
    </row>
    <row r="17">
      <c r="A17">
        <v>1</v>
      </c>
      <c r="B17" t="s">
        <v>84</v>
      </c>
      <c r="C17" t="s">
        <v>76</v>
      </c>
      <c r="D17" s="11">
        <v>0.006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95</v>
      </c>
      <c r="D3" t="inlineStr" s="13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 t="s" s="13"/>
      <c r="F3" t="s">
        <v>96</v>
      </c>
    </row>
    <row r="4">
      <c r="A4" t="s">
        <v>2</v>
      </c>
      <c r="B4">
        <v>3</v>
      </c>
      <c r="C4" t="s">
        <v>97</v>
      </c>
      <c r="D4" t="inlineStr" s="13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 t="s" s="13"/>
      <c r="F4"/>
    </row>
    <row r="5">
      <c r="A5" t="s">
        <v>2</v>
      </c>
      <c r="B5">
        <v>4</v>
      </c>
      <c r="C5" t="s">
        <v>98</v>
      </c>
      <c r="D5" t="inlineStr" s="13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 t="s" s="13"/>
      <c r="F5" t="s">
        <v>99</v>
      </c>
    </row>
    <row r="6">
      <c r="A6" t="s">
        <v>2</v>
      </c>
      <c r="B6">
        <v>5</v>
      </c>
      <c r="C6" t="s">
        <v>97</v>
      </c>
      <c r="D6" t="inlineStr" s="13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 t="s" s="13"/>
      <c r="F6"/>
    </row>
    <row r="7">
      <c r="A7" t="s">
        <v>2</v>
      </c>
      <c r="B7">
        <v>6</v>
      </c>
      <c r="C7" t="s">
        <v>100</v>
      </c>
      <c r="D7" t="inlineStr" s="13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 t="s" s="13"/>
      <c r="F7"/>
    </row>
    <row r="8">
      <c r="A8" t="s">
        <v>2</v>
      </c>
      <c r="B8">
        <v>7</v>
      </c>
      <c r="C8" t="s">
        <v>101</v>
      </c>
      <c r="D8" t="inlineStr" s="13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"GRO_CDC_032 · GRO.ENT.CH · référence : "&amp;Besoins!B3&amp;" "&amp;Besoins!C3&amp;" · multiplicateur réglable sur la feuille ""Besoins"""</f>
        <v>GRO_CDC_032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"[FOURRER] "&amp;Procedure!D3</f>
        <v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v>
      </c>
      <c r="C6"/>
      <c r="D6"/>
    </row>
    <row r="7">
      <c r="A7" t="s" s="16">
        <v>106</v>
      </c>
      <c r="B7" t="str" s="13">
        <f>"[CONFECTIONNER] "&amp;Procedure!D4</f>
        <v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v>
      </c>
      <c r="C7"/>
      <c r="D7"/>
    </row>
    <row r="8">
      <c r="A8" t="s" s="16">
        <v>107</v>
      </c>
      <c r="B8" t="str" s="13">
        <f>"[CUIRE] "&amp;Procedure!D5</f>
        <v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v>
      </c>
      <c r="C8"/>
      <c r="D8"/>
    </row>
    <row r="9">
      <c r="A9" t="s" s="16">
        <v>108</v>
      </c>
      <c r="B9" t="str" s="13">
        <f>"[CONFECTIONNER] "&amp;Procedure!D6</f>
        <v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v>
      </c>
      <c r="C9"/>
      <c r="D9"/>
    </row>
    <row r="10">
      <c r="A10" t="s" s="16">
        <v>109</v>
      </c>
      <c r="B10" t="str" s="13">
        <f>"[DRESSER] "&amp;Procedure!D7</f>
        <v>[DRESSER] Dresser - Démouler dans une assiette ou servir la crème de foie de volaille dans le ramequin. - Napper ou recouvrir la surface de la mousse de volaille de crème d’olive. - Décorer avec une pluche de cerfeuil.</v>
      </c>
      <c r="C10"/>
      <c r="D10"/>
    </row>
    <row r="11">
      <c r="A11" t="s" s="16">
        <v>110</v>
      </c>
      <c r="B11" t="str" s="13">
        <f>"[PRÉPARER] "&amp;Procedure!D8</f>
        <v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