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<sst xmlns="http://schemas.openxmlformats.org/spreadsheetml/2006/main" count="73" uniqueCount="73">
  <si>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</si>
  <si>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</si>
  <si>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</si>
  <si>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</si>
  <si>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</si>
  <si>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</si>
  <si>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</si>
  <si>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</si>
  <si>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</si>
  <si>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</si>
  <si>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</si>
  <si>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</si>
  <si>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CONS-OLIVE-NOIRE</t>
  </si>
  <si>
    <t>Olives noires dénoyautées bocal</t>
  </si>
  <si>
    <t>Conserves de légumes</t>
  </si>
  <si>
    <t>kg</t>
  </si>
  <si>
    <t>MEL-HERBES-PRO</t>
  </si>
  <si>
    <t>Herbes de Provence</t>
  </si>
  <si>
    <t>Mélanges et épices composées</t>
  </si>
  <si>
    <t>PATE-PAIN-KG</t>
  </si>
  <si>
    <t>Pate a pain fraiche</t>
  </si>
  <si>
    <t>Épicerie</t>
  </si>
  <si>
    <t>RNM4G100918</t>
  </si>
  <si>
    <t>Oignons émincés 4G</t>
  </si>
  <si>
    <t>Légumes 4ème et 5ème gamme</t>
  </si>
  <si>
    <t>RNM1780121</t>
  </si>
  <si>
    <t>ANCHOIS France</t>
  </si>
  <si>
    <t>Poissons et fruits de mer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</si>
  <si>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</si>
  <si>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</si>
  <si>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</si>
  <si>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</si>
  <si>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</si>
  <si>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</si>
  <si>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</si>
  <si>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</si>
  <si>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</si>
  <si>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</si>
  <si>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PISSALADIÈRE</t>
  </si>
  <si>
    <t>METTRE EN PLACE</t>
  </si>
  <si>
    <t>PINCER</t>
  </si>
  <si>
    <t>105 min (cuisson)</t>
  </si>
  <si>
    <t>SAUTER</t>
  </si>
  <si>
    <t>70 min (repos)</t>
  </si>
  <si>
    <t>ABAISSER</t>
  </si>
  <si>
    <t>FOURRER</t>
  </si>
  <si>
    <t>CUIRE</t>
  </si>
  <si>
    <t>28 min (repos)</t>
  </si>
  <si>
    <t>DRESSER</t>
  </si>
  <si>
    <t>Dresser et servir - Détailler chaque plaque en 20 / 24 portions et servir la portion à l’assiette.</t>
  </si>
  <si>
    <t>Niveau</t>
  </si>
  <si>
    <t>Composant</t>
  </si>
  <si>
    <t>Type</t>
  </si>
  <si>
    <t>Quantité (× multiplicateur, voir feuille Besoins)</t>
  </si>
  <si>
    <t>recette</t>
  </si>
  <si>
    <t xml:space="preserve">    ↳ Oignons émincés 4G</t>
  </si>
  <si>
    <t>matiere</t>
  </si>
  <si>
    <t xml:space="preserve">    ↳ Ail haché IQF</t>
  </si>
  <si>
    <t xml:space="preserve">    ↳ Olives noires dénoyautées bocal</t>
  </si>
  <si>
    <t xml:space="preserve">    ↳ ANCHOIS France</t>
  </si>
  <si>
    <t xml:space="preserve">    ↳ Herbes de Provence</t>
  </si>
  <si>
    <t xml:space="preserve">    ↳ Pate a pain fraiche</t>
  </si>
  <si>
    <t>Fiche technique — PISSALADIÈRE</t>
  </si>
  <si>
    <t>PISSALADIÈRE  GRO_CDC_029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</si>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</sst>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0.36</v>
      </c>
      <c r="E7" s="6">
        <f>D7*$B$2</f>
        <v>0.36</v>
      </c>
      <c r="F7" t="s">
        <v>15</v>
      </c>
      <c r="G7" s="8">
        <f>E7*4.8</f>
        <v>1.728</v>
      </c>
    </row>
    <row r="8">
      <c r="A8" t="s">
        <v>16</v>
      </c>
      <c r="B8" t="s">
        <v>17</v>
      </c>
      <c r="C8" t="s">
        <v>18</v>
      </c>
      <c r="D8" s="4">
        <v>0.075</v>
      </c>
      <c r="E8" s="6">
        <f>D8*$B$2</f>
        <v>0.075</v>
      </c>
      <c r="F8" t="s">
        <v>15</v>
      </c>
      <c r="G8" s="8">
        <f>E8*9.5</f>
        <v>0.7125</v>
      </c>
    </row>
    <row r="9">
      <c r="A9" t="s">
        <v>19</v>
      </c>
      <c r="B9" t="s">
        <v>20</v>
      </c>
      <c r="C9" t="s">
        <v>21</v>
      </c>
      <c r="D9" s="4">
        <v>9</v>
      </c>
      <c r="E9" s="6">
        <f>D9*$B$2</f>
        <v>9</v>
      </c>
      <c r="F9" t="s">
        <v>15</v>
      </c>
      <c r="G9" s="8">
        <f>E9*2.5</f>
        <v>22.5</v>
      </c>
    </row>
    <row r="10">
      <c r="A10" t="s">
        <v>22</v>
      </c>
      <c r="B10" t="s">
        <v>23</v>
      </c>
      <c r="C10" t="s">
        <v>24</v>
      </c>
      <c r="D10" s="4">
        <v>7.5</v>
      </c>
      <c r="E10" s="6">
        <f>D10*$B$2</f>
        <v>7.5</v>
      </c>
      <c r="F10" t="s">
        <v>15</v>
      </c>
      <c r="G10" s="8">
        <f>E10*4.32</f>
        <v>32.4</v>
      </c>
    </row>
    <row r="11">
      <c r="A11" t="s">
        <v>25</v>
      </c>
      <c r="B11" t="s">
        <v>26</v>
      </c>
      <c r="C11" t="s">
        <v>27</v>
      </c>
      <c r="D11" s="4">
        <v>0.2</v>
      </c>
      <c r="E11" s="6">
        <f>D11*$B$2</f>
        <v>0.2</v>
      </c>
      <c r="F11" t="s">
        <v>15</v>
      </c>
      <c r="G11" s="8">
        <f>E11*4.5</f>
        <v>0.9</v>
      </c>
    </row>
    <row r="12">
      <c r="A12" t="s">
        <v>28</v>
      </c>
      <c r="B12" t="s">
        <v>29</v>
      </c>
      <c r="C12" t="s">
        <v>30</v>
      </c>
      <c r="D12" s="4">
        <v>0.12</v>
      </c>
      <c r="E12" s="6">
        <f>D12*$B$2</f>
        <v>0.12</v>
      </c>
      <c r="F12" t="s">
        <v>15</v>
      </c>
      <c r="G12" s="8">
        <f>E12*9.26</f>
        <v>1.1112</v>
      </c>
    </row>
    <row r="13">
      <c r="A13"/>
      <c r="B13"/>
      <c r="C13"/>
      <c r="D13"/>
      <c r="E13"/>
      <c r="F13" t="s" s="9">
        <v>31</v>
      </c>
      <c r="G13" s="10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inlineStr" s="11">
        <is>
          <t>Mise en place du poste de travail - Vérifier les D.L.C.,peser les denrées,sélectionner le matériel nécessaire. - Désinfecter le matériel et le poste de travail suivant les protocoles.</t>
        </is>
      </c>
      <c r="E2" t="s" s="11"/>
      <c r="F2"/>
    </row>
    <row r="3">
      <c r="A3" t="s">
        <v>38</v>
      </c>
      <c r="B3">
        <v>2</v>
      </c>
      <c r="C3" t="s">
        <v>40</v>
      </c>
      <c r="D3" t="inlineStr" s="11">
        <is>
          <t>Préparations préliminaires - Au pinceau,huiler 5 plaques à pâtisserie 60 x 40. - Faire adhérer une feuille de papier cuisson sur les plaques graissées. - Au pinceau,enduire à l’huile d’olive les feuilles de papier cuisson. - Saupoudrer les feuilles de papier cuisson avec des herbes de provence.Réserver au froid. - Déconditionner les anchois, suivant la procédure, et les égoutter dans un bac GN1/1 H 25 perforé doublé d’un bac plein.Réserver au froid. - Déconditionner les olives noires suivant la procédure.Egoutter les olives dans un bac GN 1/1 H 65 perforé.Doubler le bac d’un bac plein et réserver au froid.</t>
        </is>
      </c>
      <c r="E3" t="s" s="11"/>
      <c r="F3" t="s">
        <v>41</v>
      </c>
    </row>
    <row r="4">
      <c r="A4" t="s">
        <v>38</v>
      </c>
      <c r="B4">
        <v>3</v>
      </c>
      <c r="C4" t="s">
        <v>42</v>
      </c>
      <c r="D4" t="inlineStr" s="11">
        <is>
          <t>Cuire les oignons - Dans une sauteuse,faire revenir à l’huile sans coloration les oignons émincés.Laisser fondre à feu doux et à couvert.Les rendre transparents et sans coloration.Saler et poivrer. - Égoutter la tombée d’oignon dans un bac GN 1/1 H 100 perforé doublé d’un bac plein. - Refroidir suivant la procédure,filmer et stocker au froid en attente d’utilisation.</t>
        </is>
      </c>
      <c r="E4" t="s" s="11"/>
      <c r="F4" t="s">
        <v>43</v>
      </c>
    </row>
    <row r="5">
      <c r="A5" t="s">
        <v>38</v>
      </c>
      <c r="B5">
        <v>4</v>
      </c>
      <c r="C5" t="s">
        <v>44</v>
      </c>
      <c r="D5" t="inlineStr" s="11">
        <is>
          <t>Abaisser les fonds de pissaladière - Fariner le marbre à pâtisserie et mettre à portée les ustensiles nécessaires (rouleau, coupe-pâte,balayette,farine pour le fleurage). - Séparer la pâte en 5 pâtons égaux. - Abaisser chaque pâton de la taille des plaques. - Enrouler l’abaisse autour du rouleau et développer l’abaisse sur la plaque. - Façonner régulièrement les bords de l’abaisse à l’aide de la main. - Bloquer au froid les abaisses.</t>
        </is>
      </c>
      <c r="E5" t="s" s="11"/>
      <c r="F5"/>
    </row>
    <row r="6">
      <c r="A6" t="s">
        <v>38</v>
      </c>
      <c r="B6">
        <v>5</v>
      </c>
      <c r="C6" t="s">
        <v>45</v>
      </c>
      <c r="D6" t="inlineStr" s="11">
        <is>
          <t>Garnir les abaisses - Répartir équitablement la tombée d’oignons et les filets d’anchois sur les 5 abaisses. - Parsemer sur le dessus les rondelles d’olives noires.</t>
        </is>
      </c>
      <c r="E6" t="s" s="11"/>
      <c r="F6"/>
    </row>
    <row r="7">
      <c r="A7" t="s">
        <v>38</v>
      </c>
      <c r="B7">
        <v>6</v>
      </c>
      <c r="C7" t="s">
        <v>46</v>
      </c>
      <c r="D7" t="inlineStr" s="11">
        <is>
          <t>Cuire les pissaladières - Préchauffer le four à + 175°C,clé fermée. - Laisser se «dégourdir» la pâte des pissaladières à chaleur ambiante sans trop la laisS ser pousser,avant la cuisson. - Cuire les pissaladières pendant 25 à 30 minutes environ. - Respecter les procédures de fin de cuisson. - Maintenir en armoire chaude à + 63°C en attente de consommation.</t>
        </is>
      </c>
      <c r="E7" t="s" s="11"/>
      <c r="F7" t="s">
        <v>47</v>
      </c>
    </row>
    <row r="8">
      <c r="A8" t="s">
        <v>38</v>
      </c>
      <c r="B8">
        <v>7</v>
      </c>
      <c r="C8" t="s">
        <v>48</v>
      </c>
      <c r="D8" t="s" s="11">
        <v>49</v>
      </c>
      <c r="E8" t="s" s="11"/>
      <c r="F8"/>
    </row>
    <row r="9">
      <c r="A9" t="s">
        <v>38</v>
      </c>
      <c r="B9">
        <v>8</v>
      </c>
      <c r="C9"/>
      <c r="D9" t="inlineStr" s="11">
        <is>
          <t>Historique - La pissaladière tire son nom du pissalat,spécialité du pays Niçois.Le pissalat est une purée grise,la poutine,constituée de 95% d’alevins de sardines et de 5% d’alevins d’anchois.A l’origine une tranche de pain tartinée de pissalat faisait le régal des pêcheurs.La recette a évolué pour devenir cette tarte à l’oignon agrémentée de filets d’anchois.</t>
        </is>
      </c>
      <c r="E9" t="s" s="11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38</v>
      </c>
      <c r="C2" t="s">
        <v>54</v>
      </c>
      <c r="D2" s="6">
        <f>'Besoins'!$B$2*100</f>
        <v>100</v>
      </c>
      <c r="E2" t="s">
        <v>3</v>
      </c>
    </row>
    <row r="3">
      <c r="A3">
        <v>1</v>
      </c>
      <c r="B3" t="s">
        <v>55</v>
      </c>
      <c r="C3" t="s">
        <v>56</v>
      </c>
      <c r="D3" s="6">
        <f>'Besoins'!$B$2*7.5</f>
        <v>7.5</v>
      </c>
      <c r="E3" t="s">
        <v>15</v>
      </c>
    </row>
    <row r="4">
      <c r="A4">
        <v>1</v>
      </c>
      <c r="B4" t="s">
        <v>57</v>
      </c>
      <c r="C4" t="s">
        <v>56</v>
      </c>
      <c r="D4" s="6">
        <f>'Besoins'!$B$2*0.12</f>
        <v>0.12</v>
      </c>
      <c r="E4" t="s">
        <v>15</v>
      </c>
    </row>
    <row r="5">
      <c r="A5">
        <v>1</v>
      </c>
      <c r="B5" t="s">
        <v>58</v>
      </c>
      <c r="C5" t="s">
        <v>56</v>
      </c>
      <c r="D5" s="6">
        <f>'Besoins'!$B$2*0.36</f>
        <v>0.36</v>
      </c>
      <c r="E5" t="s">
        <v>15</v>
      </c>
    </row>
    <row r="6">
      <c r="A6">
        <v>1</v>
      </c>
      <c r="B6" t="s">
        <v>59</v>
      </c>
      <c r="C6" t="s">
        <v>56</v>
      </c>
      <c r="D6" s="6">
        <f>'Besoins'!$B$2*0.2</f>
        <v>0.2</v>
      </c>
      <c r="E6" t="s">
        <v>15</v>
      </c>
    </row>
    <row r="7">
      <c r="A7">
        <v>1</v>
      </c>
      <c r="B7" t="s">
        <v>60</v>
      </c>
      <c r="C7" t="s">
        <v>56</v>
      </c>
      <c r="D7" s="6">
        <f>'Besoins'!$B$2*0.075</f>
        <v>0.075</v>
      </c>
      <c r="E7" t="s">
        <v>15</v>
      </c>
    </row>
    <row r="8">
      <c r="A8">
        <v>1</v>
      </c>
      <c r="B8" t="s">
        <v>61</v>
      </c>
      <c r="C8" t="s">
        <v>56</v>
      </c>
      <c r="D8" s="6">
        <f>'Besoins'!$B$2*9</f>
        <v>9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62</v>
      </c>
      <c r="B1"/>
      <c r="C1"/>
      <c r="D1"/>
    </row>
    <row r="2">
      <c r="A2" t="str" s="12">
        <f>"GRO_CDC_029 · GRO.ENT.CH · référence : "&amp;Besoins!B3&amp;" "&amp;Besoins!C3&amp;" · multiplicateur réglable sur la feuille ""Besoins"""</f>
        <v>GRO_CDC_029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63</v>
      </c>
      <c r="B4"/>
      <c r="C4"/>
      <c r="D4"/>
    </row>
    <row r="5">
      <c r="A5" t="s" s="14">
        <v>64</v>
      </c>
      <c r="B5" t="str" s="11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4">
        <v>65</v>
      </c>
      <c r="B6" t="str" s="11">
        <f>"[PINCER] "&amp;Procedure!D3</f>
        <v>[PINCER] Préparations préliminaires - Au pinceau,huiler 5 plaques à pâtisserie 60 x 40. - Faire adhérer une feuille de papier cuisson sur les plaques graissées. - Au pinceau,enduire à l’huile d’olive les feuilles de papier cuisson. - Saupoudrer les feuilles de papier cuisson avec des herbes de provence.Réserver au froid. - Déconditionner les anchois, suivant la procédure, et les égoutter dans un bac GN1/1 H 25 perforé doublé d’un bac plein.Réserver au froid. - Déconditionner les olives noires suivant la procédure.Egoutter les olives dans un bac GN 1/1 H 65 perforé.Doubler le bac d’un bac plein et réserver au froid.</v>
      </c>
      <c r="C6"/>
      <c r="D6"/>
    </row>
    <row r="7">
      <c r="A7" t="s" s="14">
        <v>66</v>
      </c>
      <c r="B7" t="str" s="11">
        <f>"[SAUTER] "&amp;Procedure!D4</f>
        <v>[SAUTER] Cuire les oignons - Dans une sauteuse,faire revenir à l’huile sans coloration les oignons émincés.Laisser fondre à feu doux et à couvert.Les rendre transparents et sans coloration.Saler et poivrer. - Égoutter la tombée d’oignon dans un bac GN 1/1 H 100 perforé doublé d’un bac plein. - Refroidir suivant la procédure,filmer et stocker au froid en attente d’utilisation.</v>
      </c>
      <c r="C7"/>
      <c r="D7"/>
    </row>
    <row r="8">
      <c r="A8" t="s" s="14">
        <v>67</v>
      </c>
      <c r="B8" t="str" s="11">
        <f>"[ABAISSER] "&amp;Procedure!D5</f>
        <v>[ABAISSER] Abaisser les fonds de pissaladière - Fariner le marbre à pâtisserie et mettre à portée les ustensiles nécessaires (rouleau, coupe-pâte,balayette,farine pour le fleurage). - Séparer la pâte en 5 pâtons égaux. - Abaisser chaque pâton de la taille des plaques. - Enrouler l’abaisse autour du rouleau et développer l’abaisse sur la plaque. - Façonner régulièrement les bords de l’abaisse à l’aide de la main. - Bloquer au froid les abaisses.</v>
      </c>
      <c r="C8"/>
      <c r="D8"/>
    </row>
    <row r="9">
      <c r="A9" t="s" s="14">
        <v>68</v>
      </c>
      <c r="B9" t="str" s="11">
        <f>"[FOURRER] "&amp;Procedure!D6</f>
        <v>[FOURRER] Garnir les abaisses - Répartir équitablement la tombée d’oignons et les filets d’anchois sur les 5 abaisses. - Parsemer sur le dessus les rondelles d’olives noires.</v>
      </c>
      <c r="C9"/>
      <c r="D9"/>
    </row>
    <row r="10">
      <c r="A10" t="s" s="14">
        <v>69</v>
      </c>
      <c r="B10" t="str" s="11">
        <f>"[CUIRE] "&amp;Procedure!D7</f>
        <v>[CUIRE] Cuire les pissaladières - Préchauffer le four à + 175°C,clé fermée. - Laisser se «dégourdir» la pâte des pissaladières à chaleur ambiante sans trop la laisS ser pousser,avant la cuisson. - Cuire les pissaladières pendant 25 à 30 minutes environ. - Respecter les procédures de fin de cuisson. - Maintenir en armoire chaude à + 63°C en attente de consommation.</v>
      </c>
      <c r="C10"/>
      <c r="D10"/>
    </row>
    <row r="11">
      <c r="A11" t="s" s="14">
        <v>70</v>
      </c>
      <c r="B11" t="str" s="11">
        <f>"[DRESSER] "&amp;Procedure!D8</f>
        <v>[DRESSER] Dresser et servir - Détailler chaque plaque en 20 / 24 portions et servir la portion à l’assiette.</v>
      </c>
      <c r="C11"/>
      <c r="D11"/>
    </row>
    <row r="12">
      <c r="A12" t="s" s="14">
        <v>71</v>
      </c>
      <c r="B12" t="str" s="11">
        <f>Procedure!D9</f>
        <v>Historique - La pissaladière tire son nom du pissalat,spécialité du pays Niçois.Le pissalat est une purée grise,la poutine,constituée de 95% d’alevins de sardines et de 5% d’alevins d’anchois.A l’origine une tranche de pain tartinée de pissalat faisait le régal des pêcheurs.La recette a évolué pour devenir cette tarte à l’oignon agrémentée de filets d’anchois.</v>
      </c>
      <c r="C12"/>
      <c r="D12"/>
    </row>
    <row r="13">
      <c r="A13"/>
      <c r="B13"/>
      <c r="C13"/>
      <c r="D13"/>
    </row>
    <row r="14">
      <c r="A14" t="s" s="15">
        <v>72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2026-09-15T15:40:28Z</dcterms:created>
  <dc:title>PISSALADIÈRE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2026-09-15T15:40:28Z</dcterms:modified>
  <cp:revision>1</cp:revision>
</cp:coreProperties>
</file>