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<sst xmlns="http://schemas.openxmlformats.org/spreadsheetml/2006/main" count="78" uniqueCount="78">
  <si>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</si>
  <si>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</si>
  <si>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</si>
  <si>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</si>
  <si>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</si>
  <si>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</si>
  <si>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</si>
  <si>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</si>
  <si>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</si>
  <si>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</si>
  <si>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</si>
  <si>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</si>
  <si>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</si>
  <si>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</si>
  <si>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</si>
  <si>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</si>
  <si>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</si>
  <si>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</si>
  <si>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</si>
  <si>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HER-ORIGAN</t>
  </si>
  <si>
    <t>Origan séché</t>
  </si>
  <si>
    <t>Herbes aromatiques séchées</t>
  </si>
  <si>
    <t>HER-THYM</t>
  </si>
  <si>
    <t>Thym séché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</si>
  <si>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</si>
  <si>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</si>
  <si>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</si>
  <si>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</si>
  <si>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</si>
  <si>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</si>
  <si>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</si>
  <si>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RNM0200155</t>
  </si>
  <si>
    <t>EMMENTAL 1 kg rapé</t>
  </si>
  <si>
    <t>Fromages</t>
  </si>
  <si>
    <t>PATE-FEUIL-INVER</t>
  </si>
  <si>
    <t>Pâte feuilletée inversée beurre kg</t>
  </si>
  <si>
    <t>Pâtes prêtes à l'emploi</t>
  </si>
  <si>
    <t>Total</t>
  </si>
  <si>
    <t>Recette</t>
  </si>
  <si>
    <t>#</t>
  </si>
  <si>
    <t>Verbe</t>
  </si>
  <si>
    <t>Étape</t>
  </si>
  <si>
    <t>Précision technique</t>
  </si>
  <si>
    <t>Durée</t>
  </si>
  <si>
    <t>FOUACE AUX OLIVES</t>
  </si>
  <si>
    <t>METTRE EN PLACE</t>
  </si>
  <si>
    <t>PINCER</t>
  </si>
  <si>
    <t>85 min (cuisson)</t>
  </si>
  <si>
    <t>FAÇONNER</t>
  </si>
  <si>
    <t>FOURRER</t>
  </si>
  <si>
    <t>CUIRE</t>
  </si>
  <si>
    <t>30 min (repos)</t>
  </si>
  <si>
    <t>DRESSER</t>
  </si>
  <si>
    <t>Dresser et servir - Découper chaque fouace en 20 ou 24 parts.</t>
  </si>
  <si>
    <t>Niveau</t>
  </si>
  <si>
    <t>Composant</t>
  </si>
  <si>
    <t>Type</t>
  </si>
  <si>
    <t>Quantité (× multiplicateur, voir feuille Besoins)</t>
  </si>
  <si>
    <t>recette</t>
  </si>
  <si>
    <t xml:space="preserve">    ↳ Pâte feuilletée inversée beurre kg</t>
  </si>
  <si>
    <t>matiere</t>
  </si>
  <si>
    <t xml:space="preserve">    ↳ EMMENTAL 1 kg rapé</t>
  </si>
  <si>
    <t xml:space="preserve">    ↳ Olives noires dénoyautées bocal</t>
  </si>
  <si>
    <t xml:space="preserve">    ↳ Poitrine fumée n°1</t>
  </si>
  <si>
    <t xml:space="preserve">    ↳ Thym séché</t>
  </si>
  <si>
    <t xml:space="preserve">    ↳ Origan séché</t>
  </si>
  <si>
    <t xml:space="preserve">    ↳ Herbes de Provence</t>
  </si>
  <si>
    <t xml:space="preserve">    ↳ Huile d'olive vierge pure</t>
  </si>
  <si>
    <t>Fiche technique — FOUACE AUX OLIVES</t>
  </si>
  <si>
    <t>FOUACE AUX OLIVES  GRO_CDC_027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</si>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</sst>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8">
        <f>E7*10.69</f>
        <v>8.552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E8*4.8</f>
        <v>4.8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15</v>
      </c>
      <c r="G9" s="8">
        <f>E9*8</f>
        <v>0.4</v>
      </c>
    </row>
    <row r="10">
      <c r="A10" t="s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15</v>
      </c>
      <c r="G10" s="8">
        <f>E10*8.5</f>
        <v>0.425</v>
      </c>
    </row>
    <row r="11">
      <c r="A11" t="s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15</v>
      </c>
      <c r="G11" s="8">
        <f>E11*9.5</f>
        <v>0.95</v>
      </c>
    </row>
    <row r="12">
      <c r="A12" t="s">
        <v>27</v>
      </c>
      <c r="B12" t="s">
        <v>28</v>
      </c>
      <c r="C12" t="s">
        <v>29</v>
      </c>
      <c r="D12" s="4">
        <v>0.25</v>
      </c>
      <c r="E12" s="6">
        <f>D12*$B$2</f>
        <v>0.25</v>
      </c>
      <c r="F12" t="s">
        <v>30</v>
      </c>
      <c r="G12" s="8">
        <f>E12*5.8</f>
        <v>1.45</v>
      </c>
    </row>
    <row r="13">
      <c r="A13" t="s">
        <v>31</v>
      </c>
      <c r="B13" t="s">
        <v>32</v>
      </c>
      <c r="C13" t="s">
        <v>33</v>
      </c>
      <c r="D13" s="4">
        <v>1.5</v>
      </c>
      <c r="E13" s="6">
        <f>D13*$B$2</f>
        <v>1.5</v>
      </c>
      <c r="F13" t="s">
        <v>15</v>
      </c>
      <c r="G13" s="8">
        <f>E13*8.1</f>
        <v>12.15</v>
      </c>
    </row>
    <row r="14">
      <c r="A14" t="s">
        <v>34</v>
      </c>
      <c r="B14" t="s">
        <v>35</v>
      </c>
      <c r="C14" t="s">
        <v>36</v>
      </c>
      <c r="D14" s="4">
        <v>10</v>
      </c>
      <c r="E14" s="6">
        <f>D14*$B$2</f>
        <v>10</v>
      </c>
      <c r="F14" t="s">
        <v>15</v>
      </c>
      <c r="G14" s="8">
        <f>E14*7.5</f>
        <v>75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44</v>
      </c>
      <c r="B3">
        <v>2</v>
      </c>
      <c r="C3" t="s">
        <v>46</v>
      </c>
      <c r="D3" t="inlineStr" s="11">
        <is>
          <t>Préparations préliminaires - Huiler légèrement au pinceau,5 plaques 60 x 40. - Faire adhérer du papier cuisson taillé à la mesure des plaques. - Au pinceau,enduire légèrement d’huile d’olive le papier cuisson. - Saupoudrer les herbes aromatiques sur le papier huilé.Réserver. - Tailler en petits lardons la poitrine fumée.Saisir au four les lardons préalablement déposés sur un bac GN 1/1 H 25 perforé doublé d’un bac plein.Réserver.</t>
        </is>
      </c>
      <c r="E3" t="s" s="11"/>
      <c r="F3" t="s">
        <v>47</v>
      </c>
    </row>
    <row r="4">
      <c r="A4" t="s">
        <v>44</v>
      </c>
      <c r="B4">
        <v>3</v>
      </c>
      <c r="C4" t="s">
        <v>48</v>
      </c>
      <c r="D4" t="inlineStr" s="11">
        <is>
          <t>Façonner les abaisses de pâte - Fariner la surface du marbre.Mettre à portée le matériel nécessaire. - Détailler la pâte à pizza en 5 pâtons de poids égal. - Abaisser chaque pâton au double de la surface d’une plaque et dans le sens de la longueur. - Enrouler l’abaisse autour du rouleau. - Développer la moitié de l’abaisse sur la plaque chemisée.</t>
        </is>
      </c>
      <c r="E4" t="s" s="11"/>
      <c r="F4"/>
    </row>
    <row r="5">
      <c r="A5" t="s">
        <v>44</v>
      </c>
      <c r="B5">
        <v>4</v>
      </c>
      <c r="C5" t="s">
        <v>49</v>
      </c>
      <c r="D5" t="inlineStr" s="11">
        <is>
          <t>Garnir les fouaces - Répartir sur l’abaisse plaquée,les lardons,l’emmenthal râpé et les olives. - Replier en portefeuille la partie de l’abaisse non plaquée sur celle garnie. - Par pression de la main,faire adhérer les deux parties de l’abaisse et en même temps façonner régulièrement la fouace sur toute la surface de la plaque. - Sur la partie gauche et droite de la fouace,inciser profondément la pâte en diagonale,avec la pointe d’un couteau.Ouvrir les incisions.</t>
        </is>
      </c>
      <c r="E5" t="s" s="11"/>
      <c r="F5"/>
    </row>
    <row r="6">
      <c r="A6" t="s">
        <v>44</v>
      </c>
      <c r="B6">
        <v>5</v>
      </c>
      <c r="C6" t="s">
        <v>50</v>
      </c>
      <c r="D6" t="inlineStr" s="11">
        <is>
          <t>Cuire la fouace - Préchauffer le four sur la position chaleur sèche à + 175°C. - Laisser se dégourdir la pâte avant de l’enfourner.Temps d’apprêt 30minutes environ. - Badigeonner d’huile d’olive la fouace avant cuisson. - Cuire au four,clé fermée,à + 175 °C,pendant 25/30 minutes.Humidifier si possible l’enceinte du four lors de la cuisson. - Respecter les procédures de fin de cuisson. - Stocker en armoire chaude à une température de + 63°C en attente de consommation ou bien cuire en flux tendu pour garder une qualité maximale.</t>
        </is>
      </c>
      <c r="E6" t="s" s="11"/>
      <c r="F6" t="s">
        <v>51</v>
      </c>
    </row>
    <row r="7">
      <c r="A7" t="s">
        <v>44</v>
      </c>
      <c r="B7">
        <v>6</v>
      </c>
      <c r="C7" t="s">
        <v>52</v>
      </c>
      <c r="D7" t="s" s="11">
        <v>53</v>
      </c>
      <c r="E7" t="s" s="11"/>
      <c r="F7"/>
    </row>
    <row r="8">
      <c r="A8" t="s">
        <v>44</v>
      </c>
      <c r="B8">
        <v>7</v>
      </c>
      <c r="C8"/>
      <c r="D8" t="inlineStr" s="11">
        <is>
          <t>Suggestions - La fouace peut être parfumée,aux noix,à la sauge,au thym,au romarin et aux anchois. - Elle peut être agrémentée de graines de pavot,de sésame et d’anis,après le badigeonnage d’huile.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44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'Besoins'!$B$2*10</f>
        <v>10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'Besoins'!$B$2*1.5</f>
        <v>1.5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'Besoins'!$B$2*1</f>
        <v>1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'Besoins'!$B$2*0.8</f>
        <v>0.8</v>
      </c>
      <c r="E6" t="s">
        <v>15</v>
      </c>
    </row>
    <row r="7">
      <c r="A7">
        <v>1</v>
      </c>
      <c r="B7" t="s">
        <v>64</v>
      </c>
      <c r="C7" t="s">
        <v>60</v>
      </c>
      <c r="D7" s="6">
        <f>'Besoins'!$B$2*0.05</f>
        <v>0.05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'Besoins'!$B$2*0.05</f>
        <v>0.05</v>
      </c>
      <c r="E8" t="s">
        <v>15</v>
      </c>
    </row>
    <row r="9">
      <c r="A9">
        <v>1</v>
      </c>
      <c r="B9" t="s">
        <v>66</v>
      </c>
      <c r="C9" t="s">
        <v>60</v>
      </c>
      <c r="D9" s="6">
        <f>'Besoins'!$B$2*0.1</f>
        <v>0.1</v>
      </c>
      <c r="E9" t="s">
        <v>15</v>
      </c>
    </row>
    <row r="10">
      <c r="A10">
        <v>1</v>
      </c>
      <c r="B10" t="s">
        <v>67</v>
      </c>
      <c r="C10" t="s">
        <v>60</v>
      </c>
      <c r="D10" s="6">
        <f>'Besoins'!$B$2*0.25</f>
        <v>0.25</v>
      </c>
      <c r="E10" t="s">
        <v>30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2">
        <f>"GRO_CDC_027 · GRO.ENT.CH · référence : "&amp;Besoins!B3&amp;" "&amp;Besoins!C3&amp;" · multiplicateur réglable sur la feuille ""Besoins"""</f>
        <v>GRO_CDC_027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69</v>
      </c>
      <c r="B4"/>
      <c r="C4"/>
      <c r="D4"/>
    </row>
    <row r="5">
      <c r="A5" t="s" s="14">
        <v>70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71</v>
      </c>
      <c r="B6" t="str" s="11">
        <f>"[PINCER] "&amp;Procedure!D3</f>
        <v>[PINCER] Préparations préliminaires - Huiler légèrement au pinceau,5 plaques 60 x 40. - Faire adhérer du papier cuisson taillé à la mesure des plaques. - Au pinceau,enduire légèrement d’huile d’olive le papier cuisson. - Saupoudrer les herbes aromatiques sur le papier huilé.Réserver. - Tailler en petits lardons la poitrine fumée.Saisir au four les lardons préalablement déposés sur un bac GN 1/1 H 25 perforé doublé d’un bac plein.Réserver.</v>
      </c>
      <c r="C6"/>
      <c r="D6"/>
    </row>
    <row r="7">
      <c r="A7" t="s" s="14">
        <v>72</v>
      </c>
      <c r="B7" t="str" s="11">
        <f>"[FAÇONNER] "&amp;Procedure!D4</f>
        <v>[FAÇONNER] Façonner les abaisses de pâte - Fariner la surface du marbre.Mettre à portée le matériel nécessaire. - Détailler la pâte à pizza en 5 pâtons de poids égal. - Abaisser chaque pâton au double de la surface d’une plaque et dans le sens de la longueur. - Enrouler l’abaisse autour du rouleau. - Développer la moitié de l’abaisse sur la plaque chemisée.</v>
      </c>
      <c r="C7"/>
      <c r="D7"/>
    </row>
    <row r="8">
      <c r="A8" t="s" s="14">
        <v>73</v>
      </c>
      <c r="B8" t="str" s="11">
        <f>"[FOURRER] "&amp;Procedure!D5</f>
        <v>[FOURRER] Garnir les fouaces - Répartir sur l’abaisse plaquée,les lardons,l’emmenthal râpé et les olives. - Replier en portefeuille la partie de l’abaisse non plaquée sur celle garnie. - Par pression de la main,faire adhérer les deux parties de l’abaisse et en même temps façonner régulièrement la fouace sur toute la surface de la plaque. - Sur la partie gauche et droite de la fouace,inciser profondément la pâte en diagonale,avec la pointe d’un couteau.Ouvrir les incisions.</v>
      </c>
      <c r="C8"/>
      <c r="D8"/>
    </row>
    <row r="9">
      <c r="A9" t="s" s="14">
        <v>74</v>
      </c>
      <c r="B9" t="str" s="11">
        <f>"[CUIRE] "&amp;Procedure!D6</f>
        <v>[CUIRE] Cuire la fouace - Préchauffer le four sur la position chaleur sèche à + 175°C. - Laisser se dégourdir la pâte avant de l’enfourner.Temps d’apprêt 30minutes environ. - Badigeonner d’huile d’olive la fouace avant cuisson. - Cuire au four,clé fermée,à + 175 °C,pendant 25/30 minutes.Humidifier si possible l’enceinte du four lors de la cuisson. - Respecter les procédures de fin de cuisson. - Stocker en armoire chaude à une température de + 63°C en attente de consommation ou bien cuire en flux tendu pour garder une qualité maximale.</v>
      </c>
      <c r="C9"/>
      <c r="D9"/>
    </row>
    <row r="10">
      <c r="A10" t="s" s="14">
        <v>75</v>
      </c>
      <c r="B10" t="str" s="11">
        <f>"[DRESSER] "&amp;Procedure!D7</f>
        <v>[DRESSER] Dresser et servir - Découper chaque fouace en 20 ou 24 parts.</v>
      </c>
      <c r="C10"/>
      <c r="D10"/>
    </row>
    <row r="11">
      <c r="A11" t="s" s="14">
        <v>76</v>
      </c>
      <c r="B11" t="str" s="11">
        <f>Procedure!D8</f>
        <v>Suggestions - La fouace peut être parfumée,aux noix,à la sauge,au thym,au romarin et aux anchois. - Elle peut être agrémentée de graines de pavot,de sésame et d’anis,après le badigeonnage d’huile.</v>
      </c>
      <c r="C11"/>
      <c r="D11"/>
    </row>
    <row r="12">
      <c r="A12"/>
      <c r="B12"/>
      <c r="C12"/>
      <c r="D12"/>
    </row>
    <row r="13">
      <c r="A13" t="s" s="15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2026-08-01T02:02:38Z</dcterms:created>
  <dc:title>FOUACE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2026-08-01T02:02:38Z</dcterms:modified>
  <cp:revision>1</cp:revision>
</cp:coreProperties>
</file>