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<sst xmlns="http://schemas.openxmlformats.org/spreadsheetml/2006/main" count="86" uniqueCount="86">
  <si>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</si>
  <si>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</si>
  <si>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</si>
  <si>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</si>
  <si>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</si>
  <si>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</si>
  <si>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</si>
  <si>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</si>
  <si>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</si>
  <si>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</si>
  <si>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</si>
  <si>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</si>
  <si>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GELATINE</t>
  </si>
  <si>
    <t>Gélatine feuilles (200 bloom)</t>
  </si>
  <si>
    <t>Concentrés et purées cuisines</t>
  </si>
  <si>
    <t>kg</t>
  </si>
  <si>
    <t>EPI-MUSCADE-POW</t>
  </si>
  <si>
    <t>Noix de muscade moulue</t>
  </si>
  <si>
    <t>Épices en poudre et graines</t>
  </si>
  <si>
    <t>EPI-POIVRE-NOIR</t>
  </si>
  <si>
    <t>Poivre noir moulu</t>
  </si>
  <si>
    <t>RNME101420</t>
  </si>
  <si>
    <t>Bouillon de légumes déshydraté</t>
  </si>
  <si>
    <t>Assaisonnements et corps gras</t>
  </si>
  <si>
    <t>HUI-OLIVE-VP</t>
  </si>
  <si>
    <t>Huile d'olive vierge pure</t>
  </si>
  <si>
    <t>Huiles végétales</t>
  </si>
  <si>
    <t>lt</t>
  </si>
  <si>
    <t>CRE-FRAICHE-LI</t>
  </si>
  <si>
    <t>Crème fraîche liquide 15% MG allégée</t>
  </si>
  <si>
    <t>Crèmes fraîches et laitières</t>
  </si>
  <si>
    <t>RNM0730123</t>
  </si>
  <si>
    <t>FÈVE France</t>
  </si>
  <si>
    <t>Légumes</t>
  </si>
  <si>
    <t>SEL-FIN</t>
  </si>
  <si>
    <t>Sel fin de cuisine</t>
  </si>
  <si>
    <t>Sels et condiments de base</t>
  </si>
  <si>
    <t>RNMS00890</t>
  </si>
  <si>
    <t>Purée de carottes nature surgelée</t>
  </si>
  <si>
    <t>Légumes surgelés</t>
  </si>
  <si>
    <t>RNMS00771</t>
  </si>
  <si>
    <t>Macédoine surgelée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</si>
  <si>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</si>
  <si>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</si>
  <si>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</si>
  <si>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</si>
  <si>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</si>
  <si>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</si>
  <si>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</si>
  <si>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</si>
  <si>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ARLEQUIN DE LÉGUMES EN</t>
  </si>
  <si>
    <t>METTRE EN PLACE</t>
  </si>
  <si>
    <t>PRÉPARER</t>
  </si>
  <si>
    <t>125 min (repos)</t>
  </si>
  <si>
    <t>CUIRE</t>
  </si>
  <si>
    <t>5 min (repos)</t>
  </si>
  <si>
    <t>CONFECTIONNER</t>
  </si>
  <si>
    <t>FOURRER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</si>
  <si>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</si>
  <si>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</si>
  <si>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</si>
  <si>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</si>
  <si>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</si>
  <si>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</si>
  <si>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Crème fraîche liquide 15% MG allégée</t>
  </si>
  <si>
    <t>matiere</t>
  </si>
  <si>
    <t xml:space="preserve">    ↳ Purée de carottes nature surgelée</t>
  </si>
  <si>
    <t xml:space="preserve">    ↳ Huile d'olive vierge pure</t>
  </si>
  <si>
    <t xml:space="preserve">    ↳ Macédoine surgelée</t>
  </si>
  <si>
    <t xml:space="preserve">    ↳ Sel fin de cuisine</t>
  </si>
  <si>
    <t xml:space="preserve">    ↳ Gélatine feuilles (200 bloom)</t>
  </si>
  <si>
    <t xml:space="preserve">    ↳ Poivre noir moulu</t>
  </si>
  <si>
    <t xml:space="preserve">    ↳ Bouillon de légumes déshydraté</t>
  </si>
  <si>
    <t xml:space="preserve">    ↳ Noix de muscade moulue</t>
  </si>
  <si>
    <t xml:space="preserve">    ↳ FÈVE France</t>
  </si>
  <si>
    <t>Fiche technique — ARLEQUIN DE LÉGUMES EN</t>
  </si>
  <si>
    <t>ARLEQUIN DE LÉGUMES EN  GRO_CDC_020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</si>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</sst>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0.16</v>
      </c>
      <c r="E7" s="6">
        <f>D7*$B$2</f>
        <v>0.16</v>
      </c>
      <c r="F7" t="s">
        <v>15</v>
      </c>
      <c r="G7" s="8">
        <f>E7*24</f>
        <v>3.84</v>
      </c>
    </row>
    <row r="8">
      <c r="A8" t="s">
        <v>16</v>
      </c>
      <c r="B8" t="s">
        <v>17</v>
      </c>
      <c r="C8" t="s">
        <v>18</v>
      </c>
      <c r="D8" s="4">
        <v>0.002</v>
      </c>
      <c r="E8" s="6">
        <f>D8*$B$2</f>
        <v>0.002</v>
      </c>
      <c r="F8" t="s">
        <v>15</v>
      </c>
      <c r="G8" s="8">
        <f>E8*20</f>
        <v>0.04</v>
      </c>
    </row>
    <row r="9">
      <c r="A9" t="s">
        <v>19</v>
      </c>
      <c r="B9" t="s">
        <v>20</v>
      </c>
      <c r="C9" t="s">
        <v>18</v>
      </c>
      <c r="D9" s="4">
        <v>0.006</v>
      </c>
      <c r="E9" s="6">
        <f>D9*$B$2</f>
        <v>0.006</v>
      </c>
      <c r="F9" t="s">
        <v>15</v>
      </c>
      <c r="G9" s="8">
        <f>E9*12.5</f>
        <v>0.075</v>
      </c>
    </row>
    <row r="10">
      <c r="A10" t="s">
        <v>21</v>
      </c>
      <c r="B10" t="s">
        <v>22</v>
      </c>
      <c r="C10" t="s">
        <v>23</v>
      </c>
      <c r="D10" s="4">
        <v>0.5</v>
      </c>
      <c r="E10" s="6">
        <f>D10*$B$2</f>
        <v>0.5</v>
      </c>
      <c r="F10" t="s">
        <v>15</v>
      </c>
      <c r="G10" s="8">
        <f>E10*18.76</f>
        <v>9.38</v>
      </c>
    </row>
    <row r="11">
      <c r="A11" t="s">
        <v>24</v>
      </c>
      <c r="B11" t="s">
        <v>25</v>
      </c>
      <c r="C11" t="s">
        <v>26</v>
      </c>
      <c r="D11" s="4">
        <v>0.05</v>
      </c>
      <c r="E11" s="6">
        <f>D11*$B$2</f>
        <v>0.05</v>
      </c>
      <c r="F11" t="s">
        <v>27</v>
      </c>
      <c r="G11" s="8">
        <f>E11*5.8</f>
        <v>0.29</v>
      </c>
    </row>
    <row r="12">
      <c r="A12" t="s">
        <v>28</v>
      </c>
      <c r="B12" t="s">
        <v>29</v>
      </c>
      <c r="C12" t="s">
        <v>30</v>
      </c>
      <c r="D12" s="4">
        <v>1.25</v>
      </c>
      <c r="E12" s="6">
        <f>D12*$B$2</f>
        <v>1.25</v>
      </c>
      <c r="F12" t="s">
        <v>27</v>
      </c>
      <c r="G12" s="8">
        <f>E12*2.2</f>
        <v>2.75</v>
      </c>
    </row>
    <row r="13">
      <c r="A13" t="s">
        <v>31</v>
      </c>
      <c r="B13" t="s">
        <v>32</v>
      </c>
      <c r="C13" t="s">
        <v>33</v>
      </c>
      <c r="D13" s="4">
        <v>2</v>
      </c>
      <c r="E13" s="6">
        <f>D13*$B$2</f>
        <v>2</v>
      </c>
      <c r="F13" t="s">
        <v>15</v>
      </c>
      <c r="G13" s="8">
        <f>E13*4</f>
        <v>8</v>
      </c>
    </row>
    <row r="14">
      <c r="A14" t="s">
        <v>34</v>
      </c>
      <c r="B14" t="s">
        <v>35</v>
      </c>
      <c r="C14" t="s">
        <v>36</v>
      </c>
      <c r="D14" s="4">
        <v>0.015</v>
      </c>
      <c r="E14" s="6">
        <f>D14*$B$2</f>
        <v>0.015</v>
      </c>
      <c r="F14" t="s">
        <v>15</v>
      </c>
      <c r="G14" s="8">
        <f>E14*0.35</f>
        <v>0.00525</v>
      </c>
    </row>
    <row r="15">
      <c r="A15" t="s">
        <v>37</v>
      </c>
      <c r="B15" t="s">
        <v>38</v>
      </c>
      <c r="C15" t="s">
        <v>39</v>
      </c>
      <c r="D15" s="4">
        <v>7.5</v>
      </c>
      <c r="E15" s="6">
        <f>D15*$B$2</f>
        <v>7.5</v>
      </c>
      <c r="F15" t="s">
        <v>15</v>
      </c>
      <c r="G15" s="8">
        <f>E15*4.36</f>
        <v>32.7</v>
      </c>
    </row>
    <row r="16">
      <c r="A16" t="s">
        <v>40</v>
      </c>
      <c r="B16" t="s">
        <v>41</v>
      </c>
      <c r="C16" t="s">
        <v>42</v>
      </c>
      <c r="D16" s="4">
        <v>2.5</v>
      </c>
      <c r="E16" s="6">
        <f>D16*$B$2</f>
        <v>2.5</v>
      </c>
      <c r="F16" t="s">
        <v>15</v>
      </c>
      <c r="G16" s="8">
        <f>E16*3.06</f>
        <v>7.65</v>
      </c>
    </row>
    <row r="17">
      <c r="A17"/>
      <c r="B17"/>
      <c r="C17"/>
      <c r="D17"/>
      <c r="E17"/>
      <c r="F17" t="s" s="9">
        <v>43</v>
      </c>
      <c r="G17" s="10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50</v>
      </c>
      <c r="B3">
        <v>2</v>
      </c>
      <c r="C3" t="s">
        <v>52</v>
      </c>
      <c r="D3" t="inlineStr" s="11">
        <is>
          <t>Préparations préliminaires - Déconditionner les légumes surgelés suivant la procédure. - Déposer la macédoine de légumes dans un bac GN 1/1 H 65 perforé.Réserver au froid. - Déposer les galets de purée de carotte dans 2 bacs GN 1/1 H 65.Réserver au froid. - Dans une calotte d’eau froide,faire tremper les feuilles de gélatine. - Réaliser 1 litre de bouillon de légumes à partir de produit déshydraté,en se reportant aux recommandations du fabriquant.Réserver la moitié au chaud et refroidir s le reste en attente d’utilisation. - Déconditionner les fèvettes.Déposer les fèvettes dans un bac GN 1/1 H 65 perforé. - Préchauffer le four sur la position vapeur. - Faire tremper les feuilles de gélatine dans de l’eau froide.</t>
        </is>
      </c>
      <c r="E3" t="s" s="11"/>
      <c r="F3" t="s">
        <v>53</v>
      </c>
    </row>
    <row r="4">
      <c r="A4" t="s">
        <v>50</v>
      </c>
      <c r="B4">
        <v>3</v>
      </c>
      <c r="C4" t="s">
        <v>54</v>
      </c>
      <c r="D4" t="inlineStr" s="11">
        <is>
          <t>Cuire la macédoine de légumes et les fèvettes - Cuire au four la macédoine et les fèvettes durant 5 minutes.Refroidir suivant la proL cédure et maintenir au froid en attente d’utilisation.</t>
        </is>
      </c>
      <c r="E4" t="s" s="11"/>
      <c r="F4" t="s">
        <v>55</v>
      </c>
    </row>
    <row r="5">
      <c r="A5" t="s">
        <v>50</v>
      </c>
      <c r="B5">
        <v>4</v>
      </c>
      <c r="C5" t="s">
        <v>56</v>
      </c>
      <c r="D5" t="inlineStr" s="11">
        <is>
          <t>Confectionner la farce de carotte - Préchauffer le four sur la position chaleur sèche à + 150°C. - Couvrir les 2 bacs GN contenant les galets de purée de carotte.Enfourner et remettre à température la purée de carotte.Remuer à la spatule de temps en temps. Découvrir et laisser dessécher un peu la purée en fin de réchauffage.Remuer pour éviter de faire croûter la surface de la purée. - Refroidir la purée suivant la procédure. - Pendant le refroidissement de la purée de carotte,dans une petite russe,porter à ébullition un demi-litre de bouillon et y faire dissoudre les feuilles de gélatine ramollies et égouttées.Laisser refroidir à température ambiante. - Monter la crème fleurette.Maintenir la crème montée au froid en attente d’utilisation. - Dans la cuve du batteur,mettre la purée de carotte froide,le sel,le poivre et la muscade.Faire un simple mélange sans travailler.Incorporer la gélatine qui doit avoir une consistance huileuse. - À l’aide d’une écumoire,incorporer la macédoine de légumes à la purée de carotte gélifiée. - Incorporer doucement la crème fleurette montée.</t>
        </is>
      </c>
      <c r="E5" t="s" s="11"/>
      <c r="F5"/>
    </row>
    <row r="6">
      <c r="A6" t="s">
        <v>50</v>
      </c>
      <c r="B6">
        <v>5</v>
      </c>
      <c r="C6" t="s">
        <v>57</v>
      </c>
      <c r="D6" t="inlineStr" s="11">
        <is>
          <t>Garnir les terrines - Chemiser les moules à cake ou les terrines avec du film alimentaire en prévoyant de laisser assez de film pour envelopper la terrine complètement. - On peut aussi mouler la farce de légumes dans des ramequins individuels. - Garnir les moules.Lisser la surface avec une spatule. - Rabattre le film sur le dessus de la terrine.Refroidir les moules et les maintenir au froid.</t>
        </is>
      </c>
      <c r="E6" t="s" s="11"/>
      <c r="F6"/>
    </row>
    <row r="7">
      <c r="A7" t="s">
        <v>50</v>
      </c>
      <c r="B7">
        <v>6</v>
      </c>
      <c r="C7" t="s">
        <v>56</v>
      </c>
      <c r="D7" t="inlineStr" s="11">
        <is>
          <t>Confectionner la crème de fèvettes - Dans un récipient assez haut et peu large à la base,mixer les fèvettes,le bouillon, la crème fraîche,l’huile et l’assaisonnement.Émulsionner afin de rendre la sauce froide onctueuse et mousseuse.Rectifier l’assaisonnement.</t>
        </is>
      </c>
      <c r="E7" t="s" s="11"/>
      <c r="F7"/>
    </row>
    <row r="8">
      <c r="A8" t="s">
        <v>50</v>
      </c>
      <c r="B8">
        <v>7</v>
      </c>
      <c r="C8" t="s">
        <v>58</v>
      </c>
      <c r="D8" t="inlineStr" s="11">
        <is>
          <t>Dresser - Démouler et trancher la terrine ou démouler les ramequins individuels. - Déposer la portion de terrine au milieu de l’assiette.Napper le tour de la terrine de crème de fèvettes.Décorer avec une pluche de cerfeuil.</t>
        </is>
      </c>
      <c r="E8" t="s" s="11"/>
      <c r="F8"/>
    </row>
    <row r="9">
      <c r="A9" t="s">
        <v>50</v>
      </c>
      <c r="B9">
        <v>8</v>
      </c>
      <c r="C9"/>
      <c r="D9" t="inlineStr" s="11">
        <is>
          <t>Suggestions - La recette de cette terrine peut s’adapter avec divers légumes tels que,la purée de céleri,d’épinard,de chou-fleur,etc. - Elle peut s’accommoder avec diverses sauces froides (voir chapitre). - Élaborer cette recette la veille de la consommation en prenant soin de respecter les procédures qui s’imposent.</t>
        </is>
      </c>
      <c r="E9" t="s" s="11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50</v>
      </c>
      <c r="C2" t="s">
        <v>63</v>
      </c>
      <c r="D2" s="6">
        <f>'Besoins'!$B$2*100</f>
        <v>100</v>
      </c>
      <c r="E2" t="s">
        <v>3</v>
      </c>
    </row>
    <row r="3">
      <c r="A3">
        <v>1</v>
      </c>
      <c r="B3" t="s">
        <v>64</v>
      </c>
      <c r="C3" t="s">
        <v>65</v>
      </c>
      <c r="D3" s="6">
        <f>'Besoins'!$B$2*1.25</f>
        <v>1.25</v>
      </c>
      <c r="E3" t="s">
        <v>27</v>
      </c>
    </row>
    <row r="4">
      <c r="A4">
        <v>1</v>
      </c>
      <c r="B4" t="s">
        <v>66</v>
      </c>
      <c r="C4" t="s">
        <v>65</v>
      </c>
      <c r="D4" s="6">
        <f>'Besoins'!$B$2*7.5</f>
        <v>7.5</v>
      </c>
      <c r="E4" t="s">
        <v>15</v>
      </c>
    </row>
    <row r="5">
      <c r="A5">
        <v>1</v>
      </c>
      <c r="B5" t="s">
        <v>67</v>
      </c>
      <c r="C5" t="s">
        <v>65</v>
      </c>
      <c r="D5" s="6">
        <f>'Besoins'!$B$2*0.05</f>
        <v>0.05</v>
      </c>
      <c r="E5" t="s">
        <v>27</v>
      </c>
    </row>
    <row r="6">
      <c r="A6">
        <v>1</v>
      </c>
      <c r="B6" t="s">
        <v>68</v>
      </c>
      <c r="C6" t="s">
        <v>65</v>
      </c>
      <c r="D6" s="6">
        <f>'Besoins'!$B$2*2.5</f>
        <v>2.5</v>
      </c>
      <c r="E6" t="s">
        <v>15</v>
      </c>
    </row>
    <row r="7">
      <c r="A7">
        <v>1</v>
      </c>
      <c r="B7" t="s">
        <v>69</v>
      </c>
      <c r="C7" t="s">
        <v>65</v>
      </c>
      <c r="D7" s="6">
        <f>'Besoins'!$B$2*0.015</f>
        <v>0.015</v>
      </c>
      <c r="E7" t="s">
        <v>15</v>
      </c>
    </row>
    <row r="8">
      <c r="A8">
        <v>1</v>
      </c>
      <c r="B8" t="s">
        <v>70</v>
      </c>
      <c r="C8" t="s">
        <v>65</v>
      </c>
      <c r="D8" s="6">
        <f>'Besoins'!$B$2*0.16</f>
        <v>0.16</v>
      </c>
      <c r="E8" t="s">
        <v>15</v>
      </c>
    </row>
    <row r="9">
      <c r="A9">
        <v>1</v>
      </c>
      <c r="B9" t="s">
        <v>71</v>
      </c>
      <c r="C9" t="s">
        <v>65</v>
      </c>
      <c r="D9" s="6">
        <f>'Besoins'!$B$2*0.006</f>
        <v>0.006</v>
      </c>
      <c r="E9" t="s">
        <v>15</v>
      </c>
    </row>
    <row r="10">
      <c r="A10">
        <v>1</v>
      </c>
      <c r="B10" t="s">
        <v>72</v>
      </c>
      <c r="C10" t="s">
        <v>65</v>
      </c>
      <c r="D10" s="6">
        <f>'Besoins'!$B$2*0.5</f>
        <v>0.5</v>
      </c>
      <c r="E10" t="s">
        <v>15</v>
      </c>
    </row>
    <row r="11">
      <c r="A11">
        <v>1</v>
      </c>
      <c r="B11" t="s">
        <v>73</v>
      </c>
      <c r="C11" t="s">
        <v>65</v>
      </c>
      <c r="D11" s="6">
        <f>'Besoins'!$B$2*0.002</f>
        <v>0.002</v>
      </c>
      <c r="E11" t="s">
        <v>15</v>
      </c>
    </row>
    <row r="12">
      <c r="A12">
        <v>1</v>
      </c>
      <c r="B12" t="s">
        <v>74</v>
      </c>
      <c r="C12" t="s">
        <v>65</v>
      </c>
      <c r="D12" s="6">
        <f>'Besoins'!$B$2*2</f>
        <v>2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75</v>
      </c>
      <c r="B1"/>
      <c r="C1"/>
      <c r="D1"/>
    </row>
    <row r="2">
      <c r="A2" t="str" s="12">
        <f>"GRO_CDC_020 · GRO.ENT.FR · référence : "&amp;Besoins!B3&amp;" "&amp;Besoins!C3&amp;" · multiplicateur réglable sur la feuille ""Besoins"""</f>
        <v>GRO_CDC_020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76</v>
      </c>
      <c r="B4"/>
      <c r="C4"/>
      <c r="D4"/>
    </row>
    <row r="5">
      <c r="A5" t="s" s="14">
        <v>77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78</v>
      </c>
      <c r="B6" t="str" s="11">
        <f>"[PRÉPARER] "&amp;Procedure!D3</f>
        <v>[PRÉPARER] Préparations préliminaires - Déconditionner les légumes surgelés suivant la procédure. - Déposer la macédoine de légumes dans un bac GN 1/1 H 65 perforé.Réserver au froid. - Déposer les galets de purée de carotte dans 2 bacs GN 1/1 H 65.Réserver au froid. - Dans une calotte d’eau froide,faire tremper les feuilles de gélatine. - Réaliser 1 litre de bouillon de légumes à partir de produit déshydraté,en se reportant aux recommandations du fabriquant.Réserver la moitié au chaud et refroidir s le reste en attente d’utilisation. - Déconditionner les fèvettes.Déposer les fèvettes dans un bac GN 1/1 H 65 perforé. - Préchauffer le four sur la position vapeur. - Faire tremper les feuilles de gélatine dans de l’eau froide.</v>
      </c>
      <c r="C6"/>
      <c r="D6"/>
    </row>
    <row r="7">
      <c r="A7" t="s" s="14">
        <v>79</v>
      </c>
      <c r="B7" t="str" s="11">
        <f>"[CUIRE] "&amp;Procedure!D4</f>
        <v>[CUIRE] Cuire la macédoine de légumes et les fèvettes - Cuire au four la macédoine et les fèvettes durant 5 minutes.Refroidir suivant la proL cédure et maintenir au froid en attente d’utilisation.</v>
      </c>
      <c r="C7"/>
      <c r="D7"/>
    </row>
    <row r="8">
      <c r="A8" t="s" s="14">
        <v>80</v>
      </c>
      <c r="B8" t="str" s="11">
        <f>"[CONFECTIONNER] "&amp;Procedure!D5</f>
        <v>[CONFECTIONNER] Confectionner la farce de carotte - Préchauffer le four sur la position chaleur sèche à + 150°C. - Couvrir les 2 bacs GN contenant les galets de purée de carotte.Enfourner et remettre à température la purée de carotte.Remuer à la spatule de temps en temps. Découvrir et laisser dessécher un peu la purée en fin de réchauffage.Remuer pour éviter de faire croûter la surface de la purée. - Refroidir la purée suivant la procédure. - Pendant le refroidissement de la purée de carotte,dans une petite russe,porter à ébullition un demi-litre de bouillon et y faire dissoudre les feuilles de gélatine ramollies et égouttées.Laisser refroidir à température ambiante. - Monter la crème fleurette.Maintenir la crème montée au froid en attente d’utilisation. - Dans la cuve du batteur,mettre la purée de carotte froide,le sel,le poivre et la muscade.Faire un simple mélange sans travailler.Incorporer la gélatine qui doit avoir une consistance huileuse. - À l’aide d’une écumoire,incorporer la macédoine de légumes à la purée de carotte gélifiée. - Incorporer doucement la crème fleurette montée.</v>
      </c>
      <c r="C8"/>
      <c r="D8"/>
    </row>
    <row r="9">
      <c r="A9" t="s" s="14">
        <v>81</v>
      </c>
      <c r="B9" t="str" s="11">
        <f>"[FOURRER] "&amp;Procedure!D6</f>
        <v>[FOURRER] Garnir les terrines - Chemiser les moules à cake ou les terrines avec du film alimentaire en prévoyant de laisser assez de film pour envelopper la terrine complètement. - On peut aussi mouler la farce de légumes dans des ramequins individuels. - Garnir les moules.Lisser la surface avec une spatule. - Rabattre le film sur le dessus de la terrine.Refroidir les moules et les maintenir au froid.</v>
      </c>
      <c r="C9"/>
      <c r="D9"/>
    </row>
    <row r="10">
      <c r="A10" t="s" s="14">
        <v>82</v>
      </c>
      <c r="B10" t="str" s="11">
        <f>"[CONFECTIONNER] "&amp;Procedure!D7</f>
        <v>[CONFECTIONNER] Confectionner la crème de fèvettes - Dans un récipient assez haut et peu large à la base,mixer les fèvettes,le bouillon, la crème fraîche,l’huile et l’assaisonnement.Émulsionner afin de rendre la sauce froide onctueuse et mousseuse.Rectifier l’assaisonnement.</v>
      </c>
      <c r="C10"/>
      <c r="D10"/>
    </row>
    <row r="11">
      <c r="A11" t="s" s="14">
        <v>83</v>
      </c>
      <c r="B11" t="str" s="11">
        <f>"[DRESSER] "&amp;Procedure!D8</f>
        <v>[DRESSER] Dresser - Démouler et trancher la terrine ou démouler les ramequins individuels. - Déposer la portion de terrine au milieu de l’assiette.Napper le tour de la terrine de crème de fèvettes.Décorer avec une pluche de cerfeuil.</v>
      </c>
      <c r="C11"/>
      <c r="D11"/>
    </row>
    <row r="12">
      <c r="A12" t="s" s="14">
        <v>84</v>
      </c>
      <c r="B12" t="str" s="11">
        <f>Procedure!D9</f>
        <v>Suggestions - La recette de cette terrine peut s’adapter avec divers légumes tels que,la purée de céleri,d’épinard,de chou-fleur,etc. - Elle peut s’accommoder avec diverses sauces froides (voir chapitre). - Élaborer cette recette la veille de la consommation en prenant soin de respecter les procédures qui s’imposent.</v>
      </c>
      <c r="C12"/>
      <c r="D12"/>
    </row>
    <row r="13">
      <c r="A13"/>
      <c r="B13"/>
      <c r="C13"/>
      <c r="D13"/>
    </row>
    <row r="14">
      <c r="A14" t="s" s="15">
        <v>85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2026-09-15T12:39:15Z</dcterms:created>
  <dc:title>ARLEQUIN DE LÉGUMES 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2026-09-15T12:39:15Z</dcterms:modified>
  <cp:revision>1</cp:revision>
</cp:coreProperties>
</file>