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<sst xmlns="http://schemas.openxmlformats.org/spreadsheetml/2006/main" count="100" uniqueCount="100">
  <si>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</si>
  <si>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</si>
  <si>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SALADE DE WITLOOF ET CHÂTAIGNES</t>
  </si>
  <si>
    <t>Code</t>
  </si>
  <si>
    <t>GRO_CDC_012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</si>
  <si>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</si>
  <si>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</si>
  <si>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</si>
  <si>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</si>
  <si>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</si>
  <si>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</si>
  <si>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</si>
  <si>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</si>
  <si>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</si>
  <si>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</si>
  <si>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</si>
  <si>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</si>
  <si>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</si>
  <si>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</si>
  <si>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</si>
  <si>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</si>
  <si>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</si>
  <si>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</si>
  <si>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</si>
  <si>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</si>
  <si>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</si>
  <si>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</si>
  <si>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</si>
  <si>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</si>
  <si>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</si>
  <si>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</si>
  <si>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</si>
  <si>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00000980</t>
  </si>
  <si>
    <t>MARRONS ENTIERS</t>
  </si>
  <si>
    <t>Boites de conserves</t>
  </si>
  <si>
    <t>kg</t>
  </si>
  <si>
    <t>EPI-POIVRE-NOIR</t>
  </si>
  <si>
    <t>Poivre noir moulu</t>
  </si>
  <si>
    <t>Épices en poudre et graines</t>
  </si>
  <si>
    <t>HUI-NOIX</t>
  </si>
  <si>
    <t>Huile de noix vierge</t>
  </si>
  <si>
    <t>Huiles végétales</t>
  </si>
  <si>
    <t>lt</t>
  </si>
  <si>
    <t>HUI-TOURNESOL</t>
  </si>
  <si>
    <t>Huile de tournesol raffinée vrac</t>
  </si>
  <si>
    <t>RNM57234552</t>
  </si>
  <si>
    <t>ENDIVE Belgique extra</t>
  </si>
  <si>
    <t>Légumes</t>
  </si>
  <si>
    <t>RNM57228163</t>
  </si>
  <si>
    <t>POMME Golden Pologne cat.I 170/220g plateau 2rg</t>
  </si>
  <si>
    <t>RNM4G100920</t>
  </si>
  <si>
    <t>Échalotes émincées 4G</t>
  </si>
  <si>
    <t>Légumes 4ème et 5ème gamme</t>
  </si>
  <si>
    <t>RNM0330505</t>
  </si>
  <si>
    <t>HADDOCK fumé (filet) avec peau France</t>
  </si>
  <si>
    <t>Poissons transformés</t>
  </si>
  <si>
    <t>MOUTARDE-ANC</t>
  </si>
  <si>
    <t>Moutarde à l'ancienne grains</t>
  </si>
  <si>
    <t>Sels et condiments de base</t>
  </si>
  <si>
    <t>SEL-FIN</t>
  </si>
  <si>
    <t>Sel fin de cuisine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</si>
  <si>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</si>
  <si>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</si>
  <si>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</si>
  <si>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</si>
  <si>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</si>
  <si>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</si>
  <si>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</si>
  <si>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</si>
  <si>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</si>
  <si>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</si>
  <si>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MARRONS ENTIERS</t>
  </si>
  <si>
    <t>matiere</t>
  </si>
  <si>
    <t xml:space="preserve">    ↳ HADDOCK fumé (filet) avec peau France</t>
  </si>
  <si>
    <t xml:space="preserve">    ↳ ENDIVE Belgique extra</t>
  </si>
  <si>
    <t xml:space="preserve">    ↳ POMME Golden Pologne cat.I 170/220g plateau 2rg</t>
  </si>
  <si>
    <t xml:space="preserve">    ↳ Huile de noix vierge</t>
  </si>
  <si>
    <t xml:space="preserve">    ↳ Huile de tournesol raffinée vrac</t>
  </si>
  <si>
    <t xml:space="preserve">    ↳ Échalotes émincées 4G</t>
  </si>
  <si>
    <t xml:space="preserve">    ↳ Moutarde à l'ancienne grains</t>
  </si>
  <si>
    <t xml:space="preserve">    ↳ Sel fin de cuisine</t>
  </si>
  <si>
    <t xml:space="preserve">    ↳ Poivre noir moulu</t>
  </si>
  <si>
    <t xml:space="preserve">    ↳ Persil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</si>
  <si>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</si>
  <si>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</si>
  <si>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</si>
  <si>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</si>
  <si>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</si>
  <si>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</si>
  <si>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</si>
  <si>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</si>
  <si>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70 min (repos)</t>
  </si>
  <si>
    <t>DISSOUDRE</t>
  </si>
  <si>
    <t>DRESSER</t>
  </si>
  <si>
    <t>Fiche technique — SALADE DE WITLOOF ET CHÂTAIGNES</t>
  </si>
  <si>
    <t>SALADE DE WITLOOF ET CHÂTAIGNES  GRO_CDC_012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</si>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</sst>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94.10425</v>
      </c>
    </row>
    <row r="12">
      <c r="A12" t="s" s="3">
        <v>17</v>
      </c>
      <c r="B12" s="4">
        <v>0.9410425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94.10425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35</v>
      </c>
      <c r="G8" s="4">
        <f>E8*12.5</f>
        <v>0.075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E9*12.5</f>
        <v>12.5</v>
      </c>
    </row>
    <row r="10">
      <c r="A10" t="s">
        <v>43</v>
      </c>
      <c r="B10" t="s">
        <v>44</v>
      </c>
      <c r="C10" t="s">
        <v>41</v>
      </c>
      <c r="D10" s="9">
        <v>1.5</v>
      </c>
      <c r="E10" s="11">
        <f>D10*$B$2</f>
        <v>1.5</v>
      </c>
      <c r="F10" t="s">
        <v>42</v>
      </c>
      <c r="G10" s="4">
        <f>E10*1.05</f>
        <v>1.575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35</v>
      </c>
      <c r="G11" s="4">
        <f>E11*1</f>
        <v>10</v>
      </c>
    </row>
    <row r="12">
      <c r="A12" t="s">
        <v>48</v>
      </c>
      <c r="B12" t="s">
        <v>49</v>
      </c>
      <c r="C12" t="s">
        <v>47</v>
      </c>
      <c r="D12" s="9">
        <v>3</v>
      </c>
      <c r="E12" s="11">
        <f>D12*$B$2</f>
        <v>3</v>
      </c>
      <c r="F12" t="s">
        <v>35</v>
      </c>
      <c r="G12" s="4">
        <f>E12*1</f>
        <v>3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35</v>
      </c>
      <c r="G13" s="4">
        <f>E13*8.34</f>
        <v>2.085</v>
      </c>
    </row>
    <row r="14">
      <c r="A14" t="s">
        <v>53</v>
      </c>
      <c r="B14" t="s">
        <v>54</v>
      </c>
      <c r="C14" t="s">
        <v>55</v>
      </c>
      <c r="D14" s="9">
        <v>3</v>
      </c>
      <c r="E14" s="11">
        <f>D14*$B$2</f>
        <v>3</v>
      </c>
      <c r="F14" t="s">
        <v>35</v>
      </c>
      <c r="G14" s="4">
        <f>E14*21</f>
        <v>63</v>
      </c>
    </row>
    <row r="15">
      <c r="A15" t="s">
        <v>56</v>
      </c>
      <c r="B15" t="s">
        <v>57</v>
      </c>
      <c r="C15" t="s">
        <v>58</v>
      </c>
      <c r="D15" s="9">
        <v>0.1</v>
      </c>
      <c r="E15" s="11">
        <f>D15*$B$2</f>
        <v>0.1</v>
      </c>
      <c r="F15" t="s">
        <v>35</v>
      </c>
      <c r="G15" s="4">
        <f>E15*4.5</f>
        <v>0.45</v>
      </c>
    </row>
    <row r="16">
      <c r="A16" t="s">
        <v>59</v>
      </c>
      <c r="B16" t="s">
        <v>60</v>
      </c>
      <c r="C16" t="s">
        <v>58</v>
      </c>
      <c r="D16" s="9">
        <v>0.015</v>
      </c>
      <c r="E16" s="11">
        <f>D16*$B$2</f>
        <v>0.015</v>
      </c>
      <c r="F16" t="s">
        <v>35</v>
      </c>
      <c r="G16" s="4">
        <f>E16*0.35</f>
        <v>0.00525</v>
      </c>
    </row>
    <row r="17">
      <c r="A17" t="s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35</v>
      </c>
      <c r="G17" s="4">
        <f>E17*7.07</f>
        <v>1.414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5</v>
      </c>
      <c r="E3" t="s">
        <v>35</v>
      </c>
      <c r="F3" t="s">
        <v>34</v>
      </c>
    </row>
    <row r="4">
      <c r="A4">
        <v>1</v>
      </c>
      <c r="B4" t="s">
        <v>73</v>
      </c>
      <c r="C4" t="s">
        <v>72</v>
      </c>
      <c r="D4" s="11">
        <v>3</v>
      </c>
      <c r="E4" t="s">
        <v>35</v>
      </c>
      <c r="F4" t="s">
        <v>55</v>
      </c>
    </row>
    <row r="5">
      <c r="A5">
        <v>1</v>
      </c>
      <c r="B5" t="s">
        <v>74</v>
      </c>
      <c r="C5" t="s">
        <v>72</v>
      </c>
      <c r="D5" s="11">
        <v>10</v>
      </c>
      <c r="E5" t="s">
        <v>35</v>
      </c>
      <c r="F5" t="s">
        <v>47</v>
      </c>
    </row>
    <row r="6">
      <c r="A6">
        <v>1</v>
      </c>
      <c r="B6" t="s">
        <v>75</v>
      </c>
      <c r="C6" t="s">
        <v>72</v>
      </c>
      <c r="D6" s="11">
        <v>3</v>
      </c>
      <c r="E6" t="s">
        <v>35</v>
      </c>
      <c r="F6" t="s">
        <v>47</v>
      </c>
    </row>
    <row r="7">
      <c r="A7">
        <v>1</v>
      </c>
      <c r="B7" t="s">
        <v>76</v>
      </c>
      <c r="C7" t="s">
        <v>72</v>
      </c>
      <c r="D7" s="11">
        <v>1</v>
      </c>
      <c r="E7" t="s">
        <v>42</v>
      </c>
      <c r="F7" t="s">
        <v>41</v>
      </c>
    </row>
    <row r="8">
      <c r="A8">
        <v>1</v>
      </c>
      <c r="B8" t="s">
        <v>77</v>
      </c>
      <c r="C8" t="s">
        <v>72</v>
      </c>
      <c r="D8" s="11">
        <v>1.5</v>
      </c>
      <c r="E8" t="s">
        <v>42</v>
      </c>
      <c r="F8" t="s">
        <v>41</v>
      </c>
    </row>
    <row r="9">
      <c r="A9">
        <v>1</v>
      </c>
      <c r="B9" t="s">
        <v>78</v>
      </c>
      <c r="C9" t="s">
        <v>72</v>
      </c>
      <c r="D9" s="11">
        <v>0.25</v>
      </c>
      <c r="E9" t="s">
        <v>35</v>
      </c>
      <c r="F9" t="s">
        <v>52</v>
      </c>
    </row>
    <row r="10">
      <c r="A10">
        <v>1</v>
      </c>
      <c r="B10" t="s">
        <v>79</v>
      </c>
      <c r="C10" t="s">
        <v>72</v>
      </c>
      <c r="D10" s="11">
        <v>0.1</v>
      </c>
      <c r="E10" t="s">
        <v>35</v>
      </c>
      <c r="F10" t="s">
        <v>58</v>
      </c>
    </row>
    <row r="11">
      <c r="A11">
        <v>1</v>
      </c>
      <c r="B11" t="s">
        <v>80</v>
      </c>
      <c r="C11" t="s">
        <v>72</v>
      </c>
      <c r="D11" s="11">
        <v>0.015</v>
      </c>
      <c r="E11" t="s">
        <v>35</v>
      </c>
      <c r="F11" t="s">
        <v>58</v>
      </c>
    </row>
    <row r="12">
      <c r="A12">
        <v>1</v>
      </c>
      <c r="B12" t="s">
        <v>81</v>
      </c>
      <c r="C12" t="s">
        <v>72</v>
      </c>
      <c r="D12" s="11">
        <v>0.006</v>
      </c>
      <c r="E12" t="s">
        <v>35</v>
      </c>
      <c r="F12" t="s">
        <v>38</v>
      </c>
    </row>
    <row r="13">
      <c r="A13">
        <v>1</v>
      </c>
      <c r="B13" t="s">
        <v>82</v>
      </c>
      <c r="C13" t="s">
        <v>72</v>
      </c>
      <c r="D13" s="11">
        <v>0.2</v>
      </c>
      <c r="E13" t="s">
        <v>35</v>
      </c>
      <c r="F13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t>
        </is>
      </c>
      <c r="E4" t="s" s="14"/>
      <c r="F4"/>
    </row>
    <row r="5">
      <c r="A5" t="s">
        <v>2</v>
      </c>
      <c r="B5">
        <v>4</v>
      </c>
      <c r="C5" t="s">
        <v>93</v>
      </c>
      <c r="D5" t="inlineStr" s="14">
        <is>
          <t>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"GRO_CDC_012 · GRO.ENT.FR · référence : "&amp;Besoins!B3&amp;" "&amp;Besoins!C3&amp;" · multiplicateur réglable sur la feuille ""Besoins"""</f>
        <v>GRO_CDC_012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97</v>
      </c>
      <c r="B6" t="str" s="14">
        <f>"[ÉPLUCHER] "&amp;Procedure!D3</f>
        <v>[ÉPLUCHER] 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v>
      </c>
      <c r="C6"/>
      <c r="D6"/>
    </row>
    <row r="7">
      <c r="A7" t="s" s="17">
        <v>98</v>
      </c>
      <c r="B7" t="str" s="14">
        <f>"[DISSOUDRE] "&amp;Procedure!D4</f>
        <v>[DISSOUDRE] 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v>
      </c>
      <c r="C7"/>
      <c r="D7"/>
    </row>
    <row r="8">
      <c r="A8" t="s" s="17">
        <v>99</v>
      </c>
      <c r="B8" t="str" s="14">
        <f>"[DRESSER] "&amp;Procedure!D5</f>
        <v>[DRESSER] 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2026-08-01T02:01:36Z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2026-08-01T02:01:36Z</dcterms:modified>
  <cp:revision>1</cp:revision>
</cp:coreProperties>
</file>