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<sst xmlns="http://schemas.openxmlformats.org/spreadsheetml/2006/main" count="103" uniqueCount="103">
  <si>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</si>
  <si>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</si>
  <si>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SALADE COLESLAW</t>
  </si>
  <si>
    <t>Code</t>
  </si>
  <si>
    <t>GRO_CDC_011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</si>
  <si>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</si>
  <si>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</si>
  <si>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</si>
  <si>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</si>
  <si>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</si>
  <si>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</si>
  <si>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</si>
  <si>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</si>
  <si>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</si>
  <si>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</si>
  <si>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</si>
  <si>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</si>
  <si>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</si>
  <si>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</si>
  <si>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</si>
  <si>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</si>
  <si>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</si>
  <si>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</si>
  <si>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</si>
  <si>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</si>
  <si>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</si>
  <si>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</si>
  <si>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</si>
  <si>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</si>
  <si>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</si>
  <si>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</si>
  <si>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</si>
  <si>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</si>
  <si>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</si>
  <si>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</si>
  <si>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</si>
  <si>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</si>
  <si>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</si>
  <si>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</si>
  <si>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</si>
  <si>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</si>
  <si>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</si>
  <si>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</si>
  <si>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</si>
  <si>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</si>
  <si>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</si>
  <si>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</si>
  <si>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</si>
  <si>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</si>
  <si>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</si>
  <si>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</si>
  <si>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</si>
  <si>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</si>
  <si>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</si>
  <si>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</si>
  <si>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</si>
  <si>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</si>
  <si>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</si>
  <si>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</si>
  <si>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</si>
  <si>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</si>
  <si>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</si>
  <si>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</si>
  <si>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</si>
  <si>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</si>
  <si>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</si>
  <si>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</si>
  <si>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</si>
  <si>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</si>
  <si>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</si>
  <si>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</si>
  <si>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</si>
  <si>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 xml:space="preserve">    ↳ Vinaigre vin rouge 6° bouteille 1,5L</t>
  </si>
  <si>
    <t xml:space="preserve">    ↳ Sucre poudre sac 1kg</t>
  </si>
  <si>
    <t xml:space="preserve">    ↳ Persil plat</t>
  </si>
  <si>
    <t xml:space="preserve">    ↳ Mayonnaise professionnelle (seau 5L)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</si>
  <si>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</si>
  <si>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</si>
  <si>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</si>
  <si>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</si>
  <si>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</si>
  <si>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</si>
  <si>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</si>
  <si>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</si>
  <si>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</si>
  <si>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</si>
  <si>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</si>
  <si>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</si>
  <si>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</si>
  <si>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</si>
  <si>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</si>
  <si>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</si>
  <si>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</si>
  <si>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</si>
  <si>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Fiche technique — SALADE COLESLAW</t>
  </si>
  <si>
    <t>SALADE COLESLAW  GRO_CDC_011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</si>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</sst>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20.46593</v>
      </c>
    </row>
    <row r="12">
      <c r="A12" t="s" s="3">
        <v>16</v>
      </c>
      <c r="B12" s="4">
        <v>0.2046593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20.46593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E7*3.5</f>
        <v>7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38</v>
      </c>
      <c r="B9" t="s">
        <v>39</v>
      </c>
      <c r="C9" t="s">
        <v>40</v>
      </c>
      <c r="D9" s="9">
        <v>0.167</v>
      </c>
      <c r="E9" s="11">
        <f>D9*$B$2</f>
        <v>0.167</v>
      </c>
      <c r="F9" t="s">
        <v>41</v>
      </c>
      <c r="G9" s="4">
        <f>E9*1.79</f>
        <v>0.29893</v>
      </c>
    </row>
    <row r="10">
      <c r="A10" t="s">
        <v>42</v>
      </c>
      <c r="B10" t="s">
        <v>43</v>
      </c>
      <c r="C10" t="s">
        <v>44</v>
      </c>
      <c r="D10" s="9">
        <v>0.075</v>
      </c>
      <c r="E10" s="11">
        <f>D10*$B$2</f>
        <v>0.075</v>
      </c>
      <c r="F10" t="s">
        <v>34</v>
      </c>
      <c r="G10" s="4">
        <f>E10*2.7</f>
        <v>0.2025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24</v>
      </c>
      <c r="G11" s="4">
        <f>E11*7.08</f>
        <v>2.832</v>
      </c>
    </row>
    <row r="12">
      <c r="A12" t="s">
        <v>48</v>
      </c>
      <c r="B12" t="s">
        <v>49</v>
      </c>
      <c r="C12" t="s">
        <v>50</v>
      </c>
      <c r="D12" s="9">
        <v>4</v>
      </c>
      <c r="E12" s="11">
        <f>D12*$B$2</f>
        <v>4</v>
      </c>
      <c r="F12" t="s">
        <v>34</v>
      </c>
      <c r="G12" s="4">
        <f>E12*1.1</f>
        <v>4.4</v>
      </c>
    </row>
    <row r="13">
      <c r="A13" t="s">
        <v>51</v>
      </c>
      <c r="B13" t="s">
        <v>52</v>
      </c>
      <c r="C13" t="s">
        <v>50</v>
      </c>
      <c r="D13" s="9">
        <v>4</v>
      </c>
      <c r="E13" s="11">
        <f>D13*$B$2</f>
        <v>4</v>
      </c>
      <c r="F13" t="s">
        <v>34</v>
      </c>
      <c r="G13" s="4">
        <f>E13*0.8</f>
        <v>3.2</v>
      </c>
    </row>
    <row r="14">
      <c r="A14" t="s">
        <v>53</v>
      </c>
      <c r="B14" t="s">
        <v>54</v>
      </c>
      <c r="C14" t="s">
        <v>50</v>
      </c>
      <c r="D14" s="9">
        <v>2</v>
      </c>
      <c r="E14" s="11">
        <f>D14*$B$2</f>
        <v>2</v>
      </c>
      <c r="F14" t="s">
        <v>34</v>
      </c>
      <c r="G14" s="4">
        <f>E14*0.4</f>
        <v>0.8</v>
      </c>
    </row>
    <row r="15">
      <c r="A15" t="s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E15*6</f>
        <v>1.5</v>
      </c>
    </row>
    <row r="16">
      <c r="A16" t="s">
        <v>57</v>
      </c>
      <c r="B16" t="s">
        <v>58</v>
      </c>
      <c r="C16" t="s">
        <v>59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34</v>
      </c>
      <c r="F3" t="s">
        <v>50</v>
      </c>
    </row>
    <row r="4">
      <c r="A4">
        <v>1</v>
      </c>
      <c r="B4" t="s">
        <v>69</v>
      </c>
      <c r="C4" t="s">
        <v>68</v>
      </c>
      <c r="D4" s="11">
        <v>4</v>
      </c>
      <c r="E4" t="s">
        <v>34</v>
      </c>
      <c r="F4" t="s">
        <v>50</v>
      </c>
    </row>
    <row r="5">
      <c r="A5">
        <v>1</v>
      </c>
      <c r="B5" t="s">
        <v>70</v>
      </c>
      <c r="C5" t="s">
        <v>68</v>
      </c>
      <c r="D5" s="11">
        <v>2</v>
      </c>
      <c r="E5" t="s">
        <v>34</v>
      </c>
      <c r="F5" t="s">
        <v>50</v>
      </c>
    </row>
    <row r="6">
      <c r="A6">
        <v>1</v>
      </c>
      <c r="B6" t="s">
        <v>71</v>
      </c>
      <c r="C6" t="s">
        <v>68</v>
      </c>
      <c r="D6" s="11">
        <v>0.4</v>
      </c>
      <c r="E6" t="s">
        <v>24</v>
      </c>
      <c r="F6" t="s">
        <v>47</v>
      </c>
    </row>
    <row r="7">
      <c r="A7">
        <v>1</v>
      </c>
      <c r="B7" t="s">
        <v>72</v>
      </c>
      <c r="C7" t="s">
        <v>68</v>
      </c>
      <c r="D7" s="11">
        <v>0.167</v>
      </c>
      <c r="E7" t="s">
        <v>41</v>
      </c>
      <c r="F7" t="s">
        <v>40</v>
      </c>
    </row>
    <row r="8">
      <c r="A8">
        <v>1</v>
      </c>
      <c r="B8" t="s">
        <v>73</v>
      </c>
      <c r="C8" t="s">
        <v>68</v>
      </c>
      <c r="D8" s="11">
        <v>0.075</v>
      </c>
      <c r="E8" t="s">
        <v>34</v>
      </c>
      <c r="F8" t="s">
        <v>44</v>
      </c>
    </row>
    <row r="9">
      <c r="A9">
        <v>1</v>
      </c>
      <c r="B9" t="s">
        <v>74</v>
      </c>
      <c r="C9" t="s">
        <v>68</v>
      </c>
      <c r="D9" s="11">
        <v>0.25</v>
      </c>
      <c r="E9" t="s">
        <v>34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68</v>
      </c>
      <c r="D11" s="11">
        <v>0.03</v>
      </c>
      <c r="E11" t="s">
        <v>34</v>
      </c>
      <c r="F11" t="s">
        <v>59</v>
      </c>
    </row>
    <row r="12">
      <c r="A12">
        <v>1</v>
      </c>
      <c r="B12" t="s">
        <v>77</v>
      </c>
      <c r="C12" t="s">
        <v>68</v>
      </c>
      <c r="D12" s="11">
        <v>0.015</v>
      </c>
      <c r="E12" t="s">
        <v>34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 t="s" s="13"/>
      <c r="F2"/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/>
    </row>
    <row r="4">
      <c r="A4" t="s">
        <v>2</v>
      </c>
      <c r="B4">
        <v>3</v>
      </c>
      <c r="C4" t="s">
        <v>87</v>
      </c>
      <c r="D4" t="inlineStr" s="13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92</v>
      </c>
      <c r="D7" t="s" s="13">
        <v>93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au froid.</v>
      </c>
      <c r="C5"/>
      <c r="D5"/>
    </row>
    <row r="6">
      <c r="A6" t="s" s="16">
        <v>97</v>
      </c>
      <c r="B6" t="str" s="13">
        <f>"[ÉPLUCHER] "&amp;Procedure!D3</f>
        <v>[ÉPLUCHER] Préparations préliminaires - Éplucher,laver et désinfecter les végétaux,suivant la procédure. - Effeuiller le persil ou la coriandre.Réserver au froid.</v>
      </c>
      <c r="C6"/>
      <c r="D6"/>
    </row>
    <row r="7">
      <c r="A7" t="s" s="16">
        <v>98</v>
      </c>
      <c r="B7" t="str" s="13">
        <f>"[TAILLER] "&amp;Procedure!D4</f>
        <v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v>
      </c>
      <c r="C7"/>
      <c r="D7"/>
    </row>
    <row r="8">
      <c r="A8" t="s" s="16">
        <v>99</v>
      </c>
      <c r="B8" t="str" s="13">
        <f>"[MÉLANGER] "&amp;Procedure!D5</f>
        <v>[MÉLANGER] Élaborer la sauce - Dans une calotte,mélanger la crème fraîche,le sel,le poivre,le sucre semoule et le vinaigre.Rectifier l’assaisonnement.</v>
      </c>
      <c r="C8"/>
      <c r="D8"/>
    </row>
    <row r="9">
      <c r="A9" t="s" s="16">
        <v>100</v>
      </c>
      <c r="B9" t="str" s="13">
        <f>"[ASSAISONNER] "&amp;Procedure!D6</f>
        <v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v>
      </c>
      <c r="C9"/>
      <c r="D9"/>
    </row>
    <row r="10">
      <c r="A10" t="s" s="16">
        <v>101</v>
      </c>
      <c r="B10" t="str" s="13">
        <f>"[SERVIR] "&amp;Procedure!D7</f>
        <v>[SERVIR] Servir - Dresser la salade et décorer avec des feuilles de persil ou de coriandre.</v>
      </c>
      <c r="C10"/>
      <c r="D10"/>
    </row>
    <row r="11">
      <c r="A11" t="s" s="16">
        <v>102</v>
      </c>
      <c r="B11" t="str" s="13">
        <f>Procedure!D8</f>
        <v>Commentaires - Aux Etats-Unis,la salade Coleslaw accompagne les grillades. - On peut utiliser de la mayonnaise moutardée et vinaigrée pour remplacer la sauce à la crème vinaigrée.On peut y adjoindre du sucre pour imiter la sauce traditionnelle.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