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<sst xmlns="http://schemas.openxmlformats.org/spreadsheetml/2006/main" count="109" uniqueCount="109">
  <si>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</si>
  <si>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</si>
  <si>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MELON GLACÉ</t>
  </si>
  <si>
    <t>Code</t>
  </si>
  <si>
    <t>GRO_CDC_007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</si>
  <si>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</si>
  <si>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</si>
  <si>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</si>
  <si>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</si>
  <si>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</si>
  <si>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</si>
  <si>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</si>
  <si>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</si>
  <si>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</si>
  <si>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</si>
  <si>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</si>
  <si>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</si>
  <si>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</si>
  <si>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</si>
  <si>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</si>
  <si>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</si>
  <si>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</si>
  <si>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</si>
  <si>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</si>
  <si>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</si>
  <si>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</si>
  <si>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</si>
  <si>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</si>
  <si>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</si>
  <si>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</si>
  <si>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</si>
  <si>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00000826</t>
  </si>
  <si>
    <t>CLOUS DE GIROFLES</t>
  </si>
  <si>
    <t>Eléments divers</t>
  </si>
  <si>
    <t>kg</t>
  </si>
  <si>
    <t>00000873</t>
  </si>
  <si>
    <t>GINGEMBRE EN POUDRE</t>
  </si>
  <si>
    <t>00000224</t>
  </si>
  <si>
    <t>CITRON</t>
  </si>
  <si>
    <t>FRUIT FRAIS</t>
  </si>
  <si>
    <t>EXTRAIT-VANILLE</t>
  </si>
  <si>
    <t>Extrait de vanille alcoolisé</t>
  </si>
  <si>
    <t>Spiritueux et liqueurs cuisine</t>
  </si>
  <si>
    <t>lt</t>
  </si>
  <si>
    <t>00000061</t>
  </si>
  <si>
    <t>EAU</t>
  </si>
  <si>
    <t>Matières diverses (à trier)</t>
  </si>
  <si>
    <t>EPI-CANNELLE-POW</t>
  </si>
  <si>
    <t>Cannelle en poudre</t>
  </si>
  <si>
    <t>Épices en poudre et graines</t>
  </si>
  <si>
    <t>EPI-POIVRE-GRAIN</t>
  </si>
  <si>
    <t>Poivre noir en grains entiers</t>
  </si>
  <si>
    <t>MENTHE-FEUIL-PC</t>
  </si>
  <si>
    <t>Feuilles de menthe fraiche (piece)</t>
  </si>
  <si>
    <t>Herbes aromatiques séchées</t>
  </si>
  <si>
    <t>RNME101466</t>
  </si>
  <si>
    <t>Sucre poudre sac 1kg</t>
  </si>
  <si>
    <t>Pâtisserie épicerie sucrée</t>
  </si>
  <si>
    <t>FRUIT-ROUGE-SURG</t>
  </si>
  <si>
    <t>Melange fruits rouges surgeles</t>
  </si>
  <si>
    <t>Fruits surgelés</t>
  </si>
  <si>
    <t>RNM7460160</t>
  </si>
  <si>
    <t>MELON Canari Brésil cat.I colis de 6</t>
  </si>
  <si>
    <t>Légumes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</si>
  <si>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</si>
  <si>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</si>
  <si>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</si>
  <si>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</si>
  <si>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</si>
  <si>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</si>
  <si>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</si>
  <si>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EAU</t>
  </si>
  <si>
    <t>matiere</t>
  </si>
  <si>
    <t xml:space="preserve">    ↳ Sucre poudre sac 1kg</t>
  </si>
  <si>
    <t xml:space="preserve">    ↳ Cannelle en poudre</t>
  </si>
  <si>
    <t xml:space="preserve">    ↳ GINGEMBRE EN POUDRE</t>
  </si>
  <si>
    <t xml:space="preserve">    ↳ MELON Canari Brésil cat.I colis de 6</t>
  </si>
  <si>
    <t xml:space="preserve">    ↳ Melange fruits rouges surgeles</t>
  </si>
  <si>
    <t xml:space="preserve">    ↳ Feuilles de menthe fraiche (piece)</t>
  </si>
  <si>
    <t xml:space="preserve">    ↳ Extrait de vanille alcoolisé</t>
  </si>
  <si>
    <t xml:space="preserve">    ↳ CLOUS DE GIROFLES (PIÈCE)</t>
  </si>
  <si>
    <t>Conversions diverses</t>
  </si>
  <si>
    <t xml:space="preserve">        ↳ CLOUS DE GIROFLES</t>
  </si>
  <si>
    <t xml:space="preserve">    ↳ Poivre noir en grains entiers</t>
  </si>
  <si>
    <t xml:space="preserve">    ↳ CITRON (P)</t>
  </si>
  <si>
    <t>Conversions fruits frais (P→K)</t>
  </si>
  <si>
    <t xml:space="preserve">        ↳ CITRON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</si>
  <si>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</si>
  <si>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</si>
  <si>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</si>
  <si>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</si>
  <si>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</si>
  <si>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</si>
  <si>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</si>
  <si>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</si>
  <si>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90 min (prepa)</t>
  </si>
  <si>
    <t>DISSOUDRE</t>
  </si>
  <si>
    <t>18 min (repos)</t>
  </si>
  <si>
    <t>TERMINER</t>
  </si>
  <si>
    <t>80 min (prepa)</t>
  </si>
  <si>
    <t>DRESSER</t>
  </si>
  <si>
    <t>Dresser - Garnir de melon aux fruits rouges,des petites coupelles ou des raviers. - Ajouter au besoin du sirop. - Décorer d’une feuille de menthe.</t>
  </si>
  <si>
    <t>Fiche technique — MELON GLACÉ</t>
  </si>
  <si>
    <t>MELON GLACÉ  GRO_CDC_007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</si>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</sst>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243.820695</v>
      </c>
    </row>
    <row r="12">
      <c r="A12" t="s" s="3">
        <v>16</v>
      </c>
      <c r="B12" s="4">
        <v>2.43820695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243.820695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4</v>
      </c>
      <c r="E7" s="11">
        <f>D7*$B$2</f>
        <v>4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33</v>
      </c>
      <c r="D8" s="9">
        <v>0.002</v>
      </c>
      <c r="E8" s="11">
        <f>D8*$B$2</f>
        <v>0.002</v>
      </c>
      <c r="F8" t="s">
        <v>34</v>
      </c>
      <c r="G8" s="4">
        <f>E8*30.9875</f>
        <v>0.061975</v>
      </c>
    </row>
    <row r="9">
      <c r="A9" t="s" s="12">
        <v>37</v>
      </c>
      <c r="B9" t="s">
        <v>38</v>
      </c>
      <c r="C9" t="s">
        <v>39</v>
      </c>
      <c r="D9" s="9">
        <v>3</v>
      </c>
      <c r="E9" s="11">
        <f>D9*$B$2</f>
        <v>3</v>
      </c>
      <c r="F9" t="s">
        <v>34</v>
      </c>
      <c r="G9" s="4">
        <f>E9*1.09074</f>
        <v>3.27222</v>
      </c>
    </row>
    <row r="10">
      <c r="A10" t="s">
        <v>40</v>
      </c>
      <c r="B10" t="s">
        <v>41</v>
      </c>
      <c r="C10" t="s">
        <v>42</v>
      </c>
      <c r="D10" s="9">
        <v>1.5</v>
      </c>
      <c r="E10" s="11">
        <f>D10*$B$2</f>
        <v>1.5</v>
      </c>
      <c r="F10" t="s">
        <v>43</v>
      </c>
      <c r="G10" s="4">
        <f>E10*32</f>
        <v>48</v>
      </c>
    </row>
    <row r="11">
      <c r="A11" t="s" s="12">
        <v>44</v>
      </c>
      <c r="B11" t="s">
        <v>45</v>
      </c>
      <c r="C11" t="s">
        <v>46</v>
      </c>
      <c r="D11" s="9">
        <v>3</v>
      </c>
      <c r="E11" s="11">
        <f>D11*$B$2</f>
        <v>3</v>
      </c>
      <c r="F11" t="s">
        <v>43</v>
      </c>
      <c r="G11" s="4">
        <f>E11*0.003</f>
        <v>0.009</v>
      </c>
    </row>
    <row r="12">
      <c r="A12" t="s">
        <v>47</v>
      </c>
      <c r="B12" t="s">
        <v>48</v>
      </c>
      <c r="C12" t="s">
        <v>49</v>
      </c>
      <c r="D12" s="9">
        <v>0.003</v>
      </c>
      <c r="E12" s="11">
        <f>D12*$B$2</f>
        <v>0.003</v>
      </c>
      <c r="F12" t="s">
        <v>34</v>
      </c>
      <c r="G12" s="4">
        <f>E12*10.5</f>
        <v>0.0315</v>
      </c>
    </row>
    <row r="13">
      <c r="A13" t="s">
        <v>50</v>
      </c>
      <c r="B13" t="s">
        <v>51</v>
      </c>
      <c r="C13" t="s">
        <v>49</v>
      </c>
      <c r="D13" s="9">
        <v>0.008</v>
      </c>
      <c r="E13" s="11">
        <f>D13*$B$2</f>
        <v>0.008</v>
      </c>
      <c r="F13" t="s">
        <v>34</v>
      </c>
      <c r="G13" s="4">
        <f>E13*12</f>
        <v>0.096</v>
      </c>
    </row>
    <row r="14">
      <c r="A14" t="s">
        <v>52</v>
      </c>
      <c r="B14" t="s">
        <v>53</v>
      </c>
      <c r="C14" t="s">
        <v>54</v>
      </c>
      <c r="D14" s="9">
        <v>100</v>
      </c>
      <c r="E14" s="11">
        <f>D14*$B$2</f>
        <v>100</v>
      </c>
      <c r="F14" t="s">
        <v>24</v>
      </c>
      <c r="G14" s="4">
        <f>E14*0.05</f>
        <v>5</v>
      </c>
    </row>
    <row r="15">
      <c r="A15" t="s">
        <v>55</v>
      </c>
      <c r="B15" t="s">
        <v>56</v>
      </c>
      <c r="C15" t="s">
        <v>57</v>
      </c>
      <c r="D15" s="9">
        <v>3</v>
      </c>
      <c r="E15" s="11">
        <f>D15*$B$2</f>
        <v>3</v>
      </c>
      <c r="F15" t="s">
        <v>34</v>
      </c>
      <c r="G15" s="4">
        <f>E15*2.7</f>
        <v>8.1</v>
      </c>
    </row>
    <row r="16">
      <c r="A16" t="s">
        <v>58</v>
      </c>
      <c r="B16" t="s">
        <v>59</v>
      </c>
      <c r="C16" t="s">
        <v>60</v>
      </c>
      <c r="D16" s="9">
        <v>3.5</v>
      </c>
      <c r="E16" s="11">
        <f>D16*$B$2</f>
        <v>3.5</v>
      </c>
      <c r="F16" t="s">
        <v>34</v>
      </c>
      <c r="G16" s="4">
        <f>E16*7.5</f>
        <v>26.25</v>
      </c>
    </row>
    <row r="17">
      <c r="A17" t="s">
        <v>61</v>
      </c>
      <c r="B17" t="s">
        <v>62</v>
      </c>
      <c r="C17" t="s">
        <v>63</v>
      </c>
      <c r="D17" s="9">
        <v>17</v>
      </c>
      <c r="E17" s="11">
        <f>D17*$B$2</f>
        <v>17</v>
      </c>
      <c r="F17" t="s">
        <v>34</v>
      </c>
      <c r="G17" s="4">
        <f>E17*9</f>
        <v>153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72</v>
      </c>
      <c r="D3" s="11">
        <v>3</v>
      </c>
      <c r="E3" t="s">
        <v>43</v>
      </c>
      <c r="F3" t="s">
        <v>46</v>
      </c>
    </row>
    <row r="4">
      <c r="A4">
        <v>1</v>
      </c>
      <c r="B4" t="s">
        <v>73</v>
      </c>
      <c r="C4" t="s">
        <v>72</v>
      </c>
      <c r="D4" s="11">
        <v>3</v>
      </c>
      <c r="E4" t="s">
        <v>34</v>
      </c>
      <c r="F4" t="s">
        <v>57</v>
      </c>
    </row>
    <row r="5">
      <c r="A5">
        <v>1</v>
      </c>
      <c r="B5" t="s">
        <v>74</v>
      </c>
      <c r="C5" t="s">
        <v>72</v>
      </c>
      <c r="D5" s="11">
        <v>0.003</v>
      </c>
      <c r="E5" t="s">
        <v>34</v>
      </c>
      <c r="F5" t="s">
        <v>49</v>
      </c>
    </row>
    <row r="6">
      <c r="A6">
        <v>1</v>
      </c>
      <c r="B6" t="s">
        <v>75</v>
      </c>
      <c r="C6" t="s">
        <v>72</v>
      </c>
      <c r="D6" s="11">
        <v>0.002</v>
      </c>
      <c r="E6" t="s">
        <v>34</v>
      </c>
      <c r="F6" t="s">
        <v>33</v>
      </c>
    </row>
    <row r="7">
      <c r="A7">
        <v>1</v>
      </c>
      <c r="B7" t="s">
        <v>76</v>
      </c>
      <c r="C7" t="s">
        <v>72</v>
      </c>
      <c r="D7" s="11">
        <v>17</v>
      </c>
      <c r="E7" t="s">
        <v>34</v>
      </c>
      <c r="F7" t="s">
        <v>63</v>
      </c>
    </row>
    <row r="8">
      <c r="A8">
        <v>1</v>
      </c>
      <c r="B8" t="s">
        <v>77</v>
      </c>
      <c r="C8" t="s">
        <v>72</v>
      </c>
      <c r="D8" s="11">
        <v>3.5</v>
      </c>
      <c r="E8" t="s">
        <v>34</v>
      </c>
      <c r="F8" t="s">
        <v>60</v>
      </c>
    </row>
    <row r="9">
      <c r="A9">
        <v>1</v>
      </c>
      <c r="B9" t="s">
        <v>78</v>
      </c>
      <c r="C9" t="s">
        <v>72</v>
      </c>
      <c r="D9" s="11">
        <v>100</v>
      </c>
      <c r="E9" t="s">
        <v>24</v>
      </c>
      <c r="F9" t="s">
        <v>54</v>
      </c>
    </row>
    <row r="10">
      <c r="A10">
        <v>1</v>
      </c>
      <c r="B10" t="s">
        <v>79</v>
      </c>
      <c r="C10" t="s">
        <v>72</v>
      </c>
      <c r="D10" s="11">
        <v>1.5</v>
      </c>
      <c r="E10" t="s">
        <v>43</v>
      </c>
      <c r="F10" t="s">
        <v>42</v>
      </c>
    </row>
    <row r="11">
      <c r="A11">
        <v>1</v>
      </c>
      <c r="B11" t="s">
        <v>80</v>
      </c>
      <c r="C11" t="s">
        <v>69</v>
      </c>
      <c r="D11" s="11">
        <v>4</v>
      </c>
      <c r="E11" t="s">
        <v>24</v>
      </c>
      <c r="F11" t="s">
        <v>81</v>
      </c>
    </row>
    <row r="12">
      <c r="A12">
        <v>2</v>
      </c>
      <c r="B12" t="s">
        <v>82</v>
      </c>
      <c r="C12" t="s">
        <v>72</v>
      </c>
      <c r="D12" s="11">
        <v>4</v>
      </c>
      <c r="E12" t="s">
        <v>34</v>
      </c>
      <c r="F12" t="s">
        <v>33</v>
      </c>
    </row>
    <row r="13">
      <c r="A13">
        <v>1</v>
      </c>
      <c r="B13" t="s">
        <v>83</v>
      </c>
      <c r="C13" t="s">
        <v>72</v>
      </c>
      <c r="D13" s="11">
        <v>0.008</v>
      </c>
      <c r="E13" t="s">
        <v>34</v>
      </c>
      <c r="F13" t="s">
        <v>49</v>
      </c>
    </row>
    <row r="14">
      <c r="A14">
        <v>1</v>
      </c>
      <c r="B14" t="s">
        <v>84</v>
      </c>
      <c r="C14" t="s">
        <v>69</v>
      </c>
      <c r="D14" s="11">
        <v>3</v>
      </c>
      <c r="E14" t="s">
        <v>24</v>
      </c>
      <c r="F14" t="s">
        <v>85</v>
      </c>
    </row>
    <row r="15">
      <c r="A15">
        <v>2</v>
      </c>
      <c r="B15" t="s">
        <v>86</v>
      </c>
      <c r="C15" t="s">
        <v>72</v>
      </c>
      <c r="D15" s="11">
        <v>3</v>
      </c>
      <c r="E15" t="s">
        <v>34</v>
      </c>
      <c r="F1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94</v>
      </c>
      <c r="D3" t="inlineStr" s="14">
        <is>
          <t>Préparations préliminaires - Laver et désinfecter les feuilles de menthe suivant la procédure.Filmer et réserver au froid. - Laver et désinfecter les citrons suivant la procédure.Réserver. - Laver et désinfecter les melons suivant la procédure. - Peler,couper en deux,épépiner et laver à nouveau les moitiés de melon. - Au coupe-légumes,tailler en cubes les melons. - Réserver dans un bac GN 2/1 H 150 en polycarbonate,muni d’une grille égouttoir, pour qu’ils rejettent leur jus.Filmer ou couvrir et réserver au froid. - Déconditionner et décongeler les fruits rouges suivant la procédure,dans un bac GN 1/1 H 45 perforé,doublé d’un bac plein.</t>
        </is>
      </c>
      <c r="E3" t="s" s="14"/>
      <c r="F3" t="s">
        <v>95</v>
      </c>
    </row>
    <row r="4">
      <c r="A4" t="s">
        <v>2</v>
      </c>
      <c r="B4">
        <v>3</v>
      </c>
      <c r="C4" t="s">
        <v>96</v>
      </c>
      <c r="D4" t="inlineStr" s="14">
        <is>
          <t>Cuire le sirop - Dans une russe,dissoudre dans l’eau le sucre semoule.Porter à ébullition. - Durant son ébullition,écumer la surface du sirop,à l’aide d’une écumoire.Rejeter les impuretés dans une petite calotte remplie d’eau. - Ajouter au sirop,toutes les épices et condiments et les citrons préalablement coupés en quatre. - Laisser cuire à feu doux 15 à 20 minutes. - Écumer de temps en temps. - Passer au chinois et débarrasser le sirop dans une calotte. - Refroidir suivant la procédure.Filmer et réserver au froid.</t>
        </is>
      </c>
      <c r="E4" t="s" s="14"/>
      <c r="F4" t="s">
        <v>97</v>
      </c>
    </row>
    <row r="5">
      <c r="A5" t="s">
        <v>2</v>
      </c>
      <c r="B5">
        <v>4</v>
      </c>
      <c r="C5" t="s">
        <v>98</v>
      </c>
      <c r="D5" t="inlineStr" s="14">
        <is>
          <t>Terminer la préparation du melon - Mettre les cubes de melon dans un bac GN 2/1 H 200 en polycarbonate. - Ajouter les fruits rouges décongelés. - Verser le sirop sur les fruits en fonction du besoin. - À l’aide d’une écumoire,mélanger délicatement les éléments.</t>
        </is>
      </c>
      <c r="E5" t="s" s="14"/>
      <c r="F5" t="s">
        <v>99</v>
      </c>
    </row>
    <row r="6">
      <c r="A6" t="s">
        <v>2</v>
      </c>
      <c r="B6">
        <v>5</v>
      </c>
      <c r="C6" t="s">
        <v>100</v>
      </c>
      <c r="D6" t="s" s="14">
        <v>101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102</v>
      </c>
      <c r="B1"/>
      <c r="C1"/>
      <c r="D1"/>
    </row>
    <row r="2">
      <c r="A2" t="str" s="15">
        <f>"GRO_CDC_007 · GRO.ENT.FR · référence : "&amp;Besoins!B3&amp;" "&amp;Besoins!C3&amp;" · multiplicateur réglable sur la feuille ""Besoins"""</f>
        <v>GRO_CDC_007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 t="s" s="17">
        <v>104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105</v>
      </c>
      <c r="B6" t="str" s="14">
        <f>"[LAVER] "&amp;Procedure!D3</f>
        <v>[LAVER] Préparations préliminaires - Laver et désinfecter les feuilles de menthe suivant la procédure.Filmer et réserver au froid. - Laver et désinfecter les citrons suivant la procédure.Réserver. - Laver et désinfecter les melons suivant la procédure. - Peler,couper en deux,épépiner et laver à nouveau les moitiés de melon. - Au coupe-légumes,tailler en cubes les melons. - Réserver dans un bac GN 2/1 H 150 en polycarbonate,muni d’une grille égouttoir, pour qu’ils rejettent leur jus.Filmer ou couvrir et réserver au froid. - Déconditionner et décongeler les fruits rouges suivant la procédure,dans un bac GN 1/1 H 45 perforé,doublé d’un bac plein.</v>
      </c>
      <c r="C6"/>
      <c r="D6"/>
    </row>
    <row r="7">
      <c r="A7" t="s" s="17">
        <v>106</v>
      </c>
      <c r="B7" t="str" s="14">
        <f>"[DISSOUDRE] "&amp;Procedure!D4</f>
        <v>[DISSOUDRE] Cuire le sirop - Dans une russe,dissoudre dans l’eau le sucre semoule.Porter à ébullition. - Durant son ébullition,écumer la surface du sirop,à l’aide d’une écumoire.Rejeter les impuretés dans une petite calotte remplie d’eau. - Ajouter au sirop,toutes les épices et condiments et les citrons préalablement coupés en quatre. - Laisser cuire à feu doux 15 à 20 minutes. - Écumer de temps en temps. - Passer au chinois et débarrasser le sirop dans une calotte. - Refroidir suivant la procédure.Filmer et réserver au froid.</v>
      </c>
      <c r="C7"/>
      <c r="D7"/>
    </row>
    <row r="8">
      <c r="A8" t="s" s="17">
        <v>107</v>
      </c>
      <c r="B8" t="str" s="14">
        <f>"[TERMINER] "&amp;Procedure!D5</f>
        <v>[TERMINER] Terminer la préparation du melon - Mettre les cubes de melon dans un bac GN 2/1 H 200 en polycarbonate. - Ajouter les fruits rouges décongelés. - Verser le sirop sur les fruits en fonction du besoin. - À l’aide d’une écumoire,mélanger délicatement les éléments.</v>
      </c>
      <c r="C8"/>
      <c r="D8"/>
    </row>
    <row r="9">
      <c r="A9" t="s" s="17">
        <v>108</v>
      </c>
      <c r="B9" t="str" s="14">
        <f>"[DRESSER] "&amp;Procedure!D6</f>
        <v>[DRESSER] Dresser - Garnir de melon aux fruits rouges,des petites coupelles ou des raviers. - Ajouter au besoin du sirop. - Décorer d’une feuille de menthe.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2026-09-15T12:39:17Z</dcterms:created>
  <dc:title>MELON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2026-09-15T12:39:17Z</dcterms:modified>
  <cp:revision>1</cp:revision>
</cp:coreProperties>
</file>