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<sst xmlns="http://schemas.openxmlformats.org/spreadsheetml/2006/main" count="101" uniqueCount="101">
  <si>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</si>
  <si>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</si>
  <si>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LÉGUMES À LA GRECQUE</t>
  </si>
  <si>
    <t>Code</t>
  </si>
  <si>
    <t>GRO_CDC_006</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</si>
  <si>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</si>
  <si>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</si>
  <si>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</si>
  <si>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</si>
  <si>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</si>
  <si>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</si>
  <si>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</si>
  <si>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</si>
  <si>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</si>
  <si>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</si>
  <si>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</si>
  <si>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</si>
  <si>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</si>
  <si>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</si>
  <si>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</si>
  <si>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</si>
  <si>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</si>
  <si>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</si>
  <si>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</si>
  <si>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</si>
  <si>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</si>
  <si>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</si>
  <si>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</si>
  <si>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</si>
  <si>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</si>
  <si>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</si>
  <si>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</si>
  <si>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</si>
  <si>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</si>
  <si>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</si>
  <si>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</si>
  <si>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</si>
  <si>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</si>
  <si>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EPI-CORIANDRE-G</t>
  </si>
  <si>
    <t>Graines de coriandre entieres</t>
  </si>
  <si>
    <t>Épices en poudre et graines</t>
  </si>
  <si>
    <t>kg</t>
  </si>
  <si>
    <t>EPI-POIVRE-BLAN</t>
  </si>
  <si>
    <t>Poivre blanc moulu</t>
  </si>
  <si>
    <t>HUI-OLIVE-VP</t>
  </si>
  <si>
    <t>Huile d'olive vierge pure</t>
  </si>
  <si>
    <t>Huiles végétales</t>
  </si>
  <si>
    <t>RNM23500123</t>
  </si>
  <si>
    <t>CHAMPIGNON DE PARIS Pologne pied coupé cat.I plateau</t>
  </si>
  <si>
    <t>Légumes</t>
  </si>
  <si>
    <t>SEL-GROS</t>
  </si>
  <si>
    <t>Gros sel de mer</t>
  </si>
  <si>
    <t>Sels et condiments de base</t>
  </si>
  <si>
    <t>RNMS00865</t>
  </si>
  <si>
    <t>Tomates en dés surgelées IQF</t>
  </si>
  <si>
    <t>Légumes surgelés</t>
  </si>
  <si>
    <t>RNMS00786</t>
  </si>
  <si>
    <t>Petits oignons blancs surgelés</t>
  </si>
  <si>
    <t>Pommes de terre surgelées</t>
  </si>
  <si>
    <t>Total</t>
  </si>
  <si>
    <t>Niveau</t>
  </si>
  <si>
    <t>Composant</t>
  </si>
  <si>
    <t>Type</t>
  </si>
  <si>
    <t>Quantité (pour 100 pc)</t>
  </si>
  <si>
    <t>recette</t>
  </si>
  <si>
    <t>Entrées froides collectivité</t>
  </si>
  <si>
    <t xml:space="preserve">    ↳ CHAMPIGNON DE PARIS Pologne pied coupé cat.I plateau</t>
  </si>
  <si>
    <t>matiere</t>
  </si>
  <si>
    <t xml:space="preserve">    ↳ Petits oignons blancs surgelés</t>
  </si>
  <si>
    <t xml:space="preserve">    ↳ Vin blanc sec de cuisson</t>
  </si>
  <si>
    <t xml:space="preserve">    ↳ Huile d'olive vierge pure</t>
  </si>
  <si>
    <t xml:space="preserve">    ↳ CITRON PULCO (JUS)</t>
  </si>
  <si>
    <t xml:space="preserve">    ↳ Gros sel de mer</t>
  </si>
  <si>
    <t xml:space="preserve">    ↳ Poivre blanc moulu</t>
  </si>
  <si>
    <t xml:space="preserve">    ↳ Tomates en dés surgelées IQF</t>
  </si>
  <si>
    <t xml:space="preserve">    ↳ Bouquet garni</t>
  </si>
  <si>
    <t>Préparations de base cuisine</t>
  </si>
  <si>
    <t xml:space="preserve">    ↳ Graines de coriandre entieres</t>
  </si>
  <si>
    <t>Recette</t>
  </si>
  <si>
    <t>#</t>
  </si>
  <si>
    <t>Verbe</t>
  </si>
  <si>
    <t>Étape</t>
  </si>
  <si>
    <t>Précision technique</t>
  </si>
  <si>
    <t>Durée</t>
  </si>
  <si>
    <t>METTRE EN PLACE</t>
  </si>
  <si>
    <t>ÉPLUCHER</t>
  </si>
  <si>
    <t>SAUTER</t>
  </si>
  <si>
    <t>32 min (repos)</t>
  </si>
  <si>
    <t>SERVIR</t>
  </si>
  <si>
    <t>Bouquet garni</t>
  </si>
  <si>
    <t>TRIER</t>
  </si>
  <si>
    <t>Choisir un excellent thym très odorant, le trier, le laver, le sécher doucement. Laver, sécher et effeuiller le laurier.</t>
  </si>
  <si>
    <t>FOURRER</t>
  </si>
  <si>
    <t>LIER</t>
  </si>
  <si>
    <t>Fiche technique — LÉGUMES À LA GRECQUE</t>
  </si>
  <si>
    <t>LÉGUMES À LA GRECQUE  GRO_CDC_006</t>
  </si>
  <si>
    <t>1.</t>
  </si>
  <si>
    <t>2.</t>
  </si>
  <si>
    <t>3.</t>
  </si>
  <si>
    <t>4.</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</si>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</sst>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69.985607142857</v>
      </c>
    </row>
    <row r="12">
      <c r="A12" t="s" s="3">
        <v>16</v>
      </c>
      <c r="B12" s="4">
        <v>0.69985607142857</v>
      </c>
    </row>
    <row r="13">
      <c r="A13"/>
      <c r="B13"/>
    </row>
    <row r="14">
      <c r="A14" t="s" s="5">
        <v>17</v>
      </c>
      <c r="B14" t="s" s="5">
        <v>14</v>
      </c>
    </row>
    <row r="15">
      <c r="A15" t="s" s="5">
        <v>18</v>
      </c>
      <c r="B15" s="6">
        <v>69.985607142857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0.75</v>
      </c>
      <c r="E7" s="11">
        <f>D7*$B$2</f>
        <v>0.75</v>
      </c>
      <c r="F7" t="s">
        <v>34</v>
      </c>
      <c r="G7" s="4">
        <f>E7*3.6741428571</f>
        <v>2.755607</v>
      </c>
    </row>
    <row r="8">
      <c r="A8" t="s">
        <v>35</v>
      </c>
      <c r="B8" t="s">
        <v>36</v>
      </c>
      <c r="C8" t="s">
        <v>37</v>
      </c>
      <c r="D8" s="9">
        <v>2</v>
      </c>
      <c r="E8" s="11">
        <f>D8*$B$2</f>
        <v>2</v>
      </c>
      <c r="F8" t="s">
        <v>34</v>
      </c>
      <c r="G8" s="4">
        <f>E8*2.8</f>
        <v>5.6</v>
      </c>
    </row>
    <row r="9">
      <c r="A9" t="s">
        <v>38</v>
      </c>
      <c r="B9" t="s">
        <v>39</v>
      </c>
      <c r="C9" t="s">
        <v>40</v>
      </c>
      <c r="D9" s="9">
        <v>0.012</v>
      </c>
      <c r="E9" s="11">
        <f>D9*$B$2</f>
        <v>0.012</v>
      </c>
      <c r="F9" t="s">
        <v>41</v>
      </c>
      <c r="G9" s="4">
        <f>E9*0</f>
        <v>0</v>
      </c>
    </row>
    <row r="10">
      <c r="A10" t="s">
        <v>42</v>
      </c>
      <c r="B10" t="s">
        <v>43</v>
      </c>
      <c r="C10" t="s">
        <v>40</v>
      </c>
      <c r="D10" s="9">
        <v>0.001</v>
      </c>
      <c r="E10" s="11">
        <f>D10*$B$2</f>
        <v>0.001</v>
      </c>
      <c r="F10" t="s">
        <v>41</v>
      </c>
      <c r="G10" s="4">
        <f>E10*14.8</f>
        <v>0.0148</v>
      </c>
    </row>
    <row r="11">
      <c r="A11" t="s">
        <v>44</v>
      </c>
      <c r="B11" t="s">
        <v>45</v>
      </c>
      <c r="C11" t="s">
        <v>46</v>
      </c>
      <c r="D11" s="9">
        <v>1</v>
      </c>
      <c r="E11" s="11">
        <f>D11*$B$2</f>
        <v>1</v>
      </c>
      <c r="F11" t="s">
        <v>34</v>
      </c>
      <c r="G11" s="4">
        <f>E11*5.8</f>
        <v>5.8</v>
      </c>
    </row>
    <row r="12">
      <c r="A12" t="s">
        <v>47</v>
      </c>
      <c r="B12" t="s">
        <v>48</v>
      </c>
      <c r="C12" t="s">
        <v>49</v>
      </c>
      <c r="D12" s="9">
        <v>12</v>
      </c>
      <c r="E12" s="11">
        <f>D12*$B$2</f>
        <v>12</v>
      </c>
      <c r="F12" t="s">
        <v>41</v>
      </c>
      <c r="G12" s="4">
        <f>E12*3.2</f>
        <v>38.4</v>
      </c>
    </row>
    <row r="13">
      <c r="A13" t="s">
        <v>50</v>
      </c>
      <c r="B13" t="s">
        <v>51</v>
      </c>
      <c r="C13" t="s">
        <v>52</v>
      </c>
      <c r="D13" s="9">
        <v>0.06</v>
      </c>
      <c r="E13" s="11">
        <f>D13*$B$2</f>
        <v>0.06</v>
      </c>
      <c r="F13" t="s">
        <v>41</v>
      </c>
      <c r="G13" s="4">
        <f>E13*0.42</f>
        <v>0.0252</v>
      </c>
    </row>
    <row r="14">
      <c r="A14" t="s">
        <v>53</v>
      </c>
      <c r="B14" t="s">
        <v>54</v>
      </c>
      <c r="C14" t="s">
        <v>55</v>
      </c>
      <c r="D14" s="9">
        <v>2</v>
      </c>
      <c r="E14" s="11">
        <f>D14*$B$2</f>
        <v>2</v>
      </c>
      <c r="F14" t="s">
        <v>41</v>
      </c>
      <c r="G14" s="4">
        <f>E14*2.92</f>
        <v>5.84</v>
      </c>
    </row>
    <row r="15">
      <c r="A15" t="s">
        <v>56</v>
      </c>
      <c r="B15" t="s">
        <v>57</v>
      </c>
      <c r="C15" t="s">
        <v>58</v>
      </c>
      <c r="D15" s="9">
        <v>3</v>
      </c>
      <c r="E15" s="11">
        <f>D15*$B$2</f>
        <v>3</v>
      </c>
      <c r="F15" t="s">
        <v>41</v>
      </c>
      <c r="G15" s="4">
        <f>E15*3.85</f>
        <v>11.55</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12</v>
      </c>
      <c r="E3" t="s">
        <v>41</v>
      </c>
      <c r="F3" t="s">
        <v>49</v>
      </c>
    </row>
    <row r="4">
      <c r="A4">
        <v>1</v>
      </c>
      <c r="B4" t="s">
        <v>68</v>
      </c>
      <c r="C4" t="s">
        <v>67</v>
      </c>
      <c r="D4" s="11">
        <v>3</v>
      </c>
      <c r="E4" t="s">
        <v>41</v>
      </c>
      <c r="F4" t="s">
        <v>58</v>
      </c>
    </row>
    <row r="5">
      <c r="A5">
        <v>1</v>
      </c>
      <c r="B5" t="s">
        <v>69</v>
      </c>
      <c r="C5" t="s">
        <v>67</v>
      </c>
      <c r="D5" s="11">
        <v>2</v>
      </c>
      <c r="E5" t="s">
        <v>34</v>
      </c>
      <c r="F5" t="s">
        <v>37</v>
      </c>
    </row>
    <row r="6">
      <c r="A6">
        <v>1</v>
      </c>
      <c r="B6" t="s">
        <v>70</v>
      </c>
      <c r="C6" t="s">
        <v>67</v>
      </c>
      <c r="D6" s="11">
        <v>1</v>
      </c>
      <c r="E6" t="s">
        <v>34</v>
      </c>
      <c r="F6" t="s">
        <v>46</v>
      </c>
    </row>
    <row r="7">
      <c r="A7">
        <v>1</v>
      </c>
      <c r="B7" t="s">
        <v>71</v>
      </c>
      <c r="C7" t="s">
        <v>67</v>
      </c>
      <c r="D7" s="11">
        <v>0.75</v>
      </c>
      <c r="E7" t="s">
        <v>34</v>
      </c>
      <c r="F7" t="s">
        <v>33</v>
      </c>
    </row>
    <row r="8">
      <c r="A8">
        <v>1</v>
      </c>
      <c r="B8" t="s">
        <v>72</v>
      </c>
      <c r="C8" t="s">
        <v>67</v>
      </c>
      <c r="D8" s="11">
        <v>0.06</v>
      </c>
      <c r="E8" t="s">
        <v>41</v>
      </c>
      <c r="F8" t="s">
        <v>52</v>
      </c>
    </row>
    <row r="9">
      <c r="A9">
        <v>1</v>
      </c>
      <c r="B9" t="s">
        <v>73</v>
      </c>
      <c r="C9" t="s">
        <v>67</v>
      </c>
      <c r="D9" s="11">
        <v>0.001</v>
      </c>
      <c r="E9" t="s">
        <v>41</v>
      </c>
      <c r="F9" t="s">
        <v>40</v>
      </c>
    </row>
    <row r="10">
      <c r="A10">
        <v>1</v>
      </c>
      <c r="B10" t="s">
        <v>74</v>
      </c>
      <c r="C10" t="s">
        <v>67</v>
      </c>
      <c r="D10" s="11">
        <v>2</v>
      </c>
      <c r="E10" t="s">
        <v>41</v>
      </c>
      <c r="F10" t="s">
        <v>55</v>
      </c>
    </row>
    <row r="11">
      <c r="A11">
        <v>1</v>
      </c>
      <c r="B11" t="s">
        <v>75</v>
      </c>
      <c r="C11" t="s">
        <v>64</v>
      </c>
      <c r="D11" s="11">
        <v>1</v>
      </c>
      <c r="E11" t="s">
        <v>24</v>
      </c>
      <c r="F11" t="s">
        <v>76</v>
      </c>
    </row>
    <row r="12">
      <c r="A12">
        <v>1</v>
      </c>
      <c r="B12" t="s">
        <v>77</v>
      </c>
      <c r="C12" t="s">
        <v>67</v>
      </c>
      <c r="D12" s="11">
        <v>0.012</v>
      </c>
      <c r="E12" t="s">
        <v>41</v>
      </c>
      <c r="F1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inlineStr" s="14">
        <is>
          <t>Mise en place du poste de travail - Vérifier les D.L.C.,peser les denrées,sélectionner le matériel. - Désinfecter le matériel et le poste de travail suivant les protocoles.</t>
        </is>
      </c>
      <c r="E2" t="s" s="14"/>
      <c r="F2"/>
    </row>
    <row r="3">
      <c r="A3" t="s">
        <v>2</v>
      </c>
      <c r="B3">
        <v>2</v>
      </c>
      <c r="C3" t="s">
        <v>85</v>
      </c>
      <c r="D3" t="inlineStr" s="14">
        <is>
          <t>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t>
        </is>
      </c>
      <c r="E3" t="s" s="14"/>
      <c r="F3"/>
    </row>
    <row r="4">
      <c r="A4" t="s">
        <v>2</v>
      </c>
      <c r="B4">
        <v>3</v>
      </c>
      <c r="C4" t="s">
        <v>86</v>
      </c>
      <c r="D4" t="inlineStr" s="14">
        <is>
          <t>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t>
        </is>
      </c>
      <c r="E4" t="s" s="14"/>
      <c r="F4" t="s">
        <v>87</v>
      </c>
    </row>
    <row r="5">
      <c r="A5" t="s">
        <v>2</v>
      </c>
      <c r="B5">
        <v>4</v>
      </c>
      <c r="C5" t="s">
        <v>88</v>
      </c>
      <c r="D5" t="inlineStr" s="14">
        <is>
          <t>Suggestions - Servir bien frais. - L’artichaut,le chou-fleur,le fenouil,le poireau,le céleri branche,la courgette se traitent à la grecque.Le temps de cuisson varie suivant le légume. - On peut agrémenter le fond de cuisson avec du spigol,du curry,du paprika,etc.</t>
        </is>
      </c>
      <c r="E5" t="s" s="14"/>
      <c r="F5"/>
    </row>
    <row r="6">
      <c r="A6" t="s">
        <v>89</v>
      </c>
      <c r="B6">
        <v>1</v>
      </c>
      <c r="C6" t="s">
        <v>90</v>
      </c>
      <c r="D6" t="inlineStr" s="14">
        <is>
          <t>Trier et laver soigneusement les tiges de persil, les branches de céleri et les feuilles de poireau. Ne pas utiliser des tiges ayant séjourné trop longtemps dans l'eau (risque de fermentation).</t>
        </is>
      </c>
      <c r="E6" t="s" s="14"/>
      <c r="F6"/>
    </row>
    <row r="7">
      <c r="A7" t="s">
        <v>89</v>
      </c>
      <c r="B7">
        <v>2</v>
      </c>
      <c r="C7" t="s">
        <v>90</v>
      </c>
      <c r="D7" t="s" s="14">
        <v>91</v>
      </c>
      <c r="E7" t="s" s="14"/>
      <c r="F7"/>
    </row>
    <row r="8">
      <c r="A8" t="s">
        <v>89</v>
      </c>
      <c r="B8">
        <v>3</v>
      </c>
      <c r="C8" t="s">
        <v>92</v>
      </c>
      <c r="D8" t="inlineStr" s="14">
        <is>
          <t>Composer le bouquet garni selon l'utilisation : base = tiges de persil + thym + laurier. Pour fonds blancs et pochés : ajouter blanc de poireau et céleri en branches. Pour gibelotte : ajouter romarin. Pour légumes secs : ajouter sarriette.</t>
        </is>
      </c>
      <c r="E8" t="s" s="14"/>
      <c r="F8"/>
    </row>
    <row r="9">
      <c r="A9" t="s">
        <v>89</v>
      </c>
      <c r="B9">
        <v>4</v>
      </c>
      <c r="C9" t="s">
        <v>93</v>
      </c>
      <c r="D9" t="inlineStr" s="14">
        <is>
          <t>Lier le bouquet garni en fagot bien serré avec de la ficelle de cuisine. Le rôle des aromates étant de parfumer, des produits de mauvaise qualité ou de fraîcheur insuffisante donnent un très mauvais résultat.</t>
        </is>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94</v>
      </c>
      <c r="B1"/>
      <c r="C1"/>
      <c r="D1"/>
    </row>
    <row r="2">
      <c r="A2" t="str" s="15">
        <f>"GRO_CDC_006 · GRO.ENT.FR · référence : "&amp;Besoins!B3&amp;" "&amp;Besoins!C3&amp;" · multiplicateur réglable sur la feuille ""Besoins"""</f>
        <v>GRO_CDC_006 · GRO.ENT.FR · référence : 100 pc · multiplicateur réglable sur la feuille </v>
      </c>
      <c r="B2"/>
      <c r="C2"/>
      <c r="D2"/>
    </row>
    <row r="3">
      <c r="A3"/>
      <c r="B3"/>
      <c r="C3"/>
      <c r="D3"/>
    </row>
    <row r="4">
      <c r="A4" t="s" s="16">
        <v>95</v>
      </c>
      <c r="B4"/>
      <c r="C4"/>
      <c r="D4"/>
    </row>
    <row r="5">
      <c r="A5" t="s" s="17">
        <v>96</v>
      </c>
      <c r="B5" t="str" s="14">
        <f>"[METTRE EN PLACE] "&amp;Procedure!D2</f>
        <v>[METTRE EN PLACE] Mise en place du poste de travail - Vérifier les D.L.C.,peser les denrées,sélectionner le matériel. - Désinfecter le matériel et le poste de travail suivant les protocoles.</v>
      </c>
      <c r="C5"/>
      <c r="D5"/>
    </row>
    <row r="6">
      <c r="A6" t="s" s="17">
        <v>97</v>
      </c>
      <c r="B6" t="str" s="14">
        <f>"[ÉPLUCHER] "&amp;Procedure!D3</f>
        <v>[ÉPLUCHER] 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v>
      </c>
      <c r="C6"/>
      <c r="D6"/>
    </row>
    <row r="7">
      <c r="A7" t="s" s="17">
        <v>98</v>
      </c>
      <c r="B7" t="str" s="14">
        <f>"[SAUTER] "&amp;Procedure!D4</f>
        <v>[SAUTER] 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v>
      </c>
      <c r="C7"/>
      <c r="D7"/>
    </row>
    <row r="8">
      <c r="A8" t="s" s="17">
        <v>99</v>
      </c>
      <c r="B8" t="str" s="14">
        <f>"[SERVIR] "&amp;Procedure!D5</f>
        <v>[SERVIR] Suggestions - Servir bien frais. - L’artichaut,le chou-fleur,le fenouil,le poireau,le céleri branche,la courgette se traitent à la grecque.Le temps de cuisson varie suivant le légume. - On peut agrémenter le fond de cuisson avec du spigol,du curry,du paprika,etc.</v>
      </c>
      <c r="C8"/>
      <c r="D8"/>
    </row>
    <row r="9">
      <c r="A9"/>
      <c r="B9"/>
      <c r="C9"/>
      <c r="D9"/>
    </row>
    <row r="10">
      <c r="A10" t="s" s="16">
        <v>100</v>
      </c>
      <c r="B10"/>
      <c r="C10"/>
      <c r="D10"/>
    </row>
    <row r="11">
      <c r="A11" t="s" s="17">
        <v>96</v>
      </c>
      <c r="B11" t="str" s="14">
        <f>"[TRIER] "&amp;Procedure!D6</f>
        <v>[TRIER] Trier et laver soigneusement les tiges de persil, les branches de céleri et les feuilles de poireau. Ne pas utiliser des tiges ayant séjourné trop longtemps dans l'eau (risque de fermentation).</v>
      </c>
      <c r="C11"/>
      <c r="D11"/>
    </row>
    <row r="12">
      <c r="A12" t="s" s="17">
        <v>97</v>
      </c>
      <c r="B12" t="str" s="14">
        <f>"[TRIER] "&amp;Procedure!D7</f>
        <v>[TRIER] Choisir un excellent thym très odorant, le trier, le laver, le sécher doucement. Laver, sécher et effeuiller le laurier.</v>
      </c>
      <c r="C12"/>
      <c r="D12"/>
    </row>
    <row r="13">
      <c r="A13" t="s" s="17">
        <v>98</v>
      </c>
      <c r="B13" t="str" s="14">
        <f>"[FOURRER] "&amp;Procedure!D8</f>
        <v>[FOURRER] Composer le bouquet garni selon l'utilisation : base = tiges de persil + thym + laurier. Pour fonds blancs et pochés : ajouter blanc de poireau et céleri en branches. Pour gibelotte : ajouter romarin. Pour légumes secs : ajouter sarriette.</v>
      </c>
      <c r="C13"/>
      <c r="D13"/>
    </row>
    <row r="14">
      <c r="A14" t="s" s="17">
        <v>99</v>
      </c>
      <c r="B14" t="str" s="14">
        <f>"[LIER] "&amp;Procedure!D9</f>
        <v>[LIER] Lier le bouquet garni en fagot bien serré avec de la ficelle de cuisine. Le rôle des aromates étant de parfumer, des produits de mauvaise qualité ou de fraîcheur insuffisante donnent un très mauvais résultat.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A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2026-09-15T12:38:52Z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2026-09-15T12:38:52Z</dcterms:modified>
  <cp:revision>1</cp:revision>
</cp:coreProperties>
</file>