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<sst xmlns="http://schemas.openxmlformats.org/spreadsheetml/2006/main" count="73" uniqueCount="73">
  <si>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</si>
  <si>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</si>
  <si>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</si>
  <si>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</si>
  <si>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</si>
  <si>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</si>
  <si>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</si>
  <si>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</si>
  <si>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</si>
  <si>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</si>
  <si>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</si>
  <si>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</si>
  <si>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</si>
  <si>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</si>
  <si>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</si>
  <si>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</si>
  <si>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</si>
  <si>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</si>
  <si>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</si>
  <si>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</si>
  <si>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</si>
  <si>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</si>
  <si>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</si>
  <si>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</si>
  <si>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</si>
  <si>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</si>
  <si>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</si>
  <si>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</si>
  <si>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</si>
  <si>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</si>
  <si>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</si>
  <si>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</si>
  <si>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</si>
  <si>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</si>
  <si>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</si>
  <si>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</si>
  <si>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</si>
  <si>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</si>
  <si>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</si>
  <si>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</si>
  <si>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</si>
  <si>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</si>
  <si>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</si>
  <si>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FROMAGE FRAIS AUX HERBES</t>
  </si>
  <si>
    <t>METTRE EN PLACE</t>
  </si>
  <si>
    <t>PRÉPARER</t>
  </si>
  <si>
    <t>105 min (prepa)</t>
  </si>
  <si>
    <t>ÉTUVER</t>
  </si>
  <si>
    <t>70 min (repos)</t>
  </si>
  <si>
    <t>DRESSER</t>
  </si>
  <si>
    <t>Dresser - Servir très frais,saupoudré d’une pincée de paprika et décoré de feuilles de persil plat.</t>
  </si>
  <si>
    <t>Niveau</t>
  </si>
  <si>
    <t>Composant</t>
  </si>
  <si>
    <t>Type</t>
  </si>
  <si>
    <t>Quantité (× multiplicateur, voir feuille Besoins)</t>
  </si>
  <si>
    <t>recette</t>
  </si>
  <si>
    <t xml:space="preserve">    ↳ Fromage blanc 0% MG</t>
  </si>
  <si>
    <t>matiere</t>
  </si>
  <si>
    <t xml:space="preserve">    ↳ Beurre doux 82% MG plaquette</t>
  </si>
  <si>
    <t xml:space="preserve">    ↳ Ail haché IQF</t>
  </si>
  <si>
    <t xml:space="preserve">    ↳ ANETH France botte</t>
  </si>
  <si>
    <t xml:space="preserve">    ↳ Persil plat</t>
  </si>
  <si>
    <t xml:space="preserve">    ↳ Sel fin de cuisine</t>
  </si>
  <si>
    <t xml:space="preserve">    ↳ Poivre blanc moulu</t>
  </si>
  <si>
    <t xml:space="preserve">    ↳ Piment de Cayenne</t>
  </si>
  <si>
    <t>Fiche technique — FROMAGE FRAIS AUX HERBES</t>
  </si>
  <si>
    <t>FROMAGE FRAIS AUX HERBES  GRO_CDC_004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</si>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</sst>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E7*9.8</f>
        <v>0.0294</v>
      </c>
    </row>
    <row r="8">
      <c r="A8" t="s">
        <v>16</v>
      </c>
      <c r="B8" t="s">
        <v>17</v>
      </c>
      <c r="C8" t="s">
        <v>14</v>
      </c>
      <c r="D8" s="4">
        <v>0.015</v>
      </c>
      <c r="E8" s="6">
        <f>D8*$B$2</f>
        <v>0.015</v>
      </c>
      <c r="F8" t="s">
        <v>15</v>
      </c>
      <c r="G8" s="8">
        <f>E8*14.8</f>
        <v>0.222</v>
      </c>
    </row>
    <row r="9">
      <c r="A9" t="s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15</v>
      </c>
      <c r="G9" s="8">
        <f>E9*5.2</f>
        <v>2.6</v>
      </c>
    </row>
    <row r="10">
      <c r="A10" t="s">
        <v>21</v>
      </c>
      <c r="B10" t="s">
        <v>22</v>
      </c>
      <c r="C10" t="s">
        <v>23</v>
      </c>
      <c r="D10" s="4">
        <v>7</v>
      </c>
      <c r="E10" s="6">
        <f>D10*$B$2</f>
        <v>7</v>
      </c>
      <c r="F10" t="s">
        <v>15</v>
      </c>
      <c r="G10" s="8">
        <f>E10*2.4</f>
        <v>16.8</v>
      </c>
    </row>
    <row r="11">
      <c r="A11" t="s">
        <v>24</v>
      </c>
      <c r="B11" t="s">
        <v>25</v>
      </c>
      <c r="C11" t="s">
        <v>26</v>
      </c>
      <c r="D11" s="4">
        <v>0.025</v>
      </c>
      <c r="E11" s="6">
        <f>D11*$B$2</f>
        <v>0.025</v>
      </c>
      <c r="F11" t="s">
        <v>27</v>
      </c>
      <c r="G11" s="8">
        <f>E11*6</f>
        <v>0.15</v>
      </c>
    </row>
    <row r="12">
      <c r="A12" t="s">
        <v>28</v>
      </c>
      <c r="B12" t="s">
        <v>29</v>
      </c>
      <c r="C12" t="s">
        <v>26</v>
      </c>
      <c r="D12" s="4">
        <v>0.05</v>
      </c>
      <c r="E12" s="6">
        <f>D12*$B$2</f>
        <v>0.05</v>
      </c>
      <c r="F12" t="s">
        <v>15</v>
      </c>
      <c r="G12" s="8">
        <f>E12*6</f>
        <v>0.3</v>
      </c>
    </row>
    <row r="13">
      <c r="A13" t="s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15</v>
      </c>
      <c r="G13" s="8">
        <f>E13*0.35</f>
        <v>0.0175</v>
      </c>
    </row>
    <row r="14">
      <c r="A14" t="s">
        <v>33</v>
      </c>
      <c r="B14" t="s">
        <v>34</v>
      </c>
      <c r="C14" t="s">
        <v>35</v>
      </c>
      <c r="D14" s="4">
        <v>0.15</v>
      </c>
      <c r="E14" s="6">
        <f>D14*$B$2</f>
        <v>0.15</v>
      </c>
      <c r="F14" t="s">
        <v>15</v>
      </c>
      <c r="G14" s="8">
        <f>E14*9.26</f>
        <v>1.389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43</v>
      </c>
      <c r="B3">
        <v>2</v>
      </c>
      <c r="C3" t="s">
        <v>45</v>
      </c>
      <c r="D3" t="inlineStr" s="11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 t="s" s="11"/>
      <c r="F3" t="s">
        <v>46</v>
      </c>
    </row>
    <row r="4">
      <c r="A4" t="s">
        <v>43</v>
      </c>
      <c r="B4">
        <v>3</v>
      </c>
      <c r="C4" t="s">
        <v>47</v>
      </c>
      <c r="D4" t="inlineStr" s="11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 t="s" s="11"/>
      <c r="F4" t="s">
        <v>48</v>
      </c>
    </row>
    <row r="5">
      <c r="A5" t="s">
        <v>43</v>
      </c>
      <c r="B5">
        <v>4</v>
      </c>
      <c r="C5" t="s">
        <v>49</v>
      </c>
      <c r="D5" t="s" s="11">
        <v>50</v>
      </c>
      <c r="E5" t="s" s="11"/>
      <c r="F5"/>
    </row>
    <row r="6">
      <c r="A6" t="s">
        <v>43</v>
      </c>
      <c r="B6">
        <v>5</v>
      </c>
      <c r="C6"/>
      <c r="D6" t="inlineStr" s="11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43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'Besoins'!$B$2*7</f>
        <v>7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'Besoins'!$B$2*0.5</f>
        <v>0.5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'Besoins'!$B$2*0.15</f>
        <v>0.15</v>
      </c>
      <c r="E5" t="s">
        <v>15</v>
      </c>
    </row>
    <row r="6">
      <c r="A6">
        <v>1</v>
      </c>
      <c r="B6" t="s">
        <v>60</v>
      </c>
      <c r="C6" t="s">
        <v>57</v>
      </c>
      <c r="D6" s="6">
        <f>'Besoins'!$B$2*0.025</f>
        <v>0.025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'Besoins'!$B$2*0.05</f>
        <v>0.05</v>
      </c>
      <c r="E7" t="s">
        <v>15</v>
      </c>
    </row>
    <row r="8">
      <c r="A8">
        <v>1</v>
      </c>
      <c r="B8" t="s">
        <v>62</v>
      </c>
      <c r="C8" t="s">
        <v>57</v>
      </c>
      <c r="D8" s="6">
        <f>'Besoins'!$B$2*0.05</f>
        <v>0.05</v>
      </c>
      <c r="E8" t="s">
        <v>15</v>
      </c>
    </row>
    <row r="9">
      <c r="A9">
        <v>1</v>
      </c>
      <c r="B9" t="s">
        <v>63</v>
      </c>
      <c r="C9" t="s">
        <v>57</v>
      </c>
      <c r="D9" s="6">
        <f>'Besoins'!$B$2*0.015</f>
        <v>0.015</v>
      </c>
      <c r="E9" t="s">
        <v>15</v>
      </c>
    </row>
    <row r="10">
      <c r="A10">
        <v>1</v>
      </c>
      <c r="B10" t="s">
        <v>64</v>
      </c>
      <c r="C10" t="s">
        <v>57</v>
      </c>
      <c r="D10" s="6">
        <f>'Besoins'!$B$2*0.003</f>
        <v>0.003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2">
        <f>"GRO_CDC_004 · GRO.ENT.FR · référence : "&amp;Besoins!B3&amp;" "&amp;Besoins!C3&amp;" · multiplicateur réglable sur la feuille ""Besoins"""</f>
        <v>GRO_CDC_004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66</v>
      </c>
      <c r="B4"/>
      <c r="C4"/>
      <c r="D4"/>
    </row>
    <row r="5">
      <c r="A5" t="s" s="14">
        <v>67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68</v>
      </c>
      <c r="B6" t="str" s="11">
        <f>"[PRÉPARER] "&amp;Procedure!D3</f>
        <v>[PRÉPARER] 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v>
      </c>
      <c r="C6"/>
      <c r="D6"/>
    </row>
    <row r="7">
      <c r="A7" t="s" s="14">
        <v>69</v>
      </c>
      <c r="B7" t="str" s="11">
        <f>"[ÉTUVER] "&amp;Procedure!D4</f>
        <v>[ÉTUVER] 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v>
      </c>
      <c r="C7"/>
      <c r="D7"/>
    </row>
    <row r="8">
      <c r="A8" t="s" s="14">
        <v>70</v>
      </c>
      <c r="B8" t="str" s="11">
        <f>"[DRESSER] "&amp;Procedure!D5</f>
        <v>[DRESSER] Dresser - Servir très frais,saupoudré d’une pincée de paprika et décoré de feuilles de persil plat.</v>
      </c>
      <c r="C8"/>
      <c r="D8"/>
    </row>
    <row r="9">
      <c r="A9" t="s" s="14">
        <v>71</v>
      </c>
      <c r="B9" t="str" s="11">
        <f>Procedure!D6</f>
        <v>Commentaires - Ce hors-d’œuvre se sert toujours en accompagnement d’autres hors-d’œuvre. - Ce hors-d’œuvre est un des composants des hors-d’œuvre grecs,arméniens,de la cuisine orientale et méditerranéenne.</v>
      </c>
      <c r="C9"/>
      <c r="D9"/>
    </row>
    <row r="10">
      <c r="A10"/>
      <c r="B10"/>
      <c r="C10"/>
      <c r="D10"/>
    </row>
    <row r="11">
      <c r="A11" t="s" s="15">
        <v>72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