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<sst xmlns="http://schemas.openxmlformats.org/spreadsheetml/2006/main" count="70" uniqueCount="70">
  <si>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</si>
  <si>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</si>
  <si>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</si>
  <si>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</si>
  <si>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</si>
  <si>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</si>
  <si>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</si>
  <si>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</si>
  <si>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</si>
  <si>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</si>
  <si>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</si>
  <si>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</si>
  <si>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</si>
  <si>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</si>
  <si>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</si>
  <si>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</si>
  <si>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HUI-OLIVE-VP</t>
  </si>
  <si>
    <t>Huile d'olive vierge pure</t>
  </si>
  <si>
    <t>Huiles végétales</t>
  </si>
  <si>
    <t>lt</t>
  </si>
  <si>
    <t>RNM26870123</t>
  </si>
  <si>
    <t>AUBERGINE Espagne cat.I</t>
  </si>
  <si>
    <t>Légumes</t>
  </si>
  <si>
    <t>00POT_MP023</t>
  </si>
  <si>
    <t>Persil plat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</si>
  <si>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</si>
  <si>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</si>
  <si>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</si>
  <si>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</si>
  <si>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</si>
  <si>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</si>
  <si>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</si>
  <si>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</si>
  <si>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</si>
  <si>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</si>
  <si>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</si>
  <si>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</si>
  <si>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</si>
  <si>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</si>
  <si>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</si>
  <si>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</si>
  <si>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CAVIAR D’AUBERGINE</t>
  </si>
  <si>
    <t>METTRE EN PLACE</t>
  </si>
  <si>
    <t>COUPER</t>
  </si>
  <si>
    <t>85 min (cuisson)</t>
  </si>
  <si>
    <t>SAUTER</t>
  </si>
  <si>
    <t>50 min (repos)</t>
  </si>
  <si>
    <t>DRESSER</t>
  </si>
  <si>
    <t>Dresser - Servir sur toast,décoré de feuilles de persil plat.</t>
  </si>
  <si>
    <t>Niveau</t>
  </si>
  <si>
    <t>Composant</t>
  </si>
  <si>
    <t>Type</t>
  </si>
  <si>
    <t>Quantité (× multiplicateur, voir feuille Besoins)</t>
  </si>
  <si>
    <t>recette</t>
  </si>
  <si>
    <t xml:space="preserve">    ↳ AUBERGINE Espagne cat.I</t>
  </si>
  <si>
    <t>matiere</t>
  </si>
  <si>
    <t xml:space="preserve">    ↳ Ail haché IQF</t>
  </si>
  <si>
    <t xml:space="preserve">    ↳ Huile d'olive vierge pure</t>
  </si>
  <si>
    <t xml:space="preserve">    ↳ Sel fin de cuisine</t>
  </si>
  <si>
    <t xml:space="preserve">    ↳ Poivre noir moulu</t>
  </si>
  <si>
    <t xml:space="preserve">    ↳ Persil plat</t>
  </si>
  <si>
    <t xml:space="preserve">    ↳ Pain de campagne tranché (kg)</t>
  </si>
  <si>
    <t>Fiche technique — CAVIAR D’AUBERGINE</t>
  </si>
  <si>
    <t>CAVIAR D’AUBERGINE  GRO_CDC_001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</si>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</sst>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0.012</v>
      </c>
      <c r="E7" s="6">
        <f>D7*$B$2</f>
        <v>0.012</v>
      </c>
      <c r="F7" t="s">
        <v>15</v>
      </c>
      <c r="G7" s="8">
        <f>E7*12.5</f>
        <v>0.15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19</v>
      </c>
      <c r="G8" s="8">
        <f>E8*5.8</f>
        <v>2.9</v>
      </c>
    </row>
    <row r="9">
      <c r="A9" t="s">
        <v>20</v>
      </c>
      <c r="B9" t="s">
        <v>21</v>
      </c>
      <c r="C9" t="s">
        <v>22</v>
      </c>
      <c r="D9" s="4">
        <v>10</v>
      </c>
      <c r="E9" s="6">
        <f>D9*$B$2</f>
        <v>10</v>
      </c>
      <c r="F9" t="s">
        <v>15</v>
      </c>
      <c r="G9" s="8">
        <f>E9*2.3</f>
        <v>23</v>
      </c>
    </row>
    <row r="10">
      <c r="A10" t="s">
        <v>23</v>
      </c>
      <c r="B10" t="s">
        <v>24</v>
      </c>
      <c r="C10" t="s">
        <v>22</v>
      </c>
      <c r="D10" s="4">
        <v>0.2</v>
      </c>
      <c r="E10" s="6">
        <f>D10*$B$2</f>
        <v>0.2</v>
      </c>
      <c r="F10" t="s">
        <v>15</v>
      </c>
      <c r="G10" s="8">
        <f>E10*6</f>
        <v>1.2</v>
      </c>
    </row>
    <row r="11">
      <c r="A11" t="s">
        <v>25</v>
      </c>
      <c r="B11" t="s">
        <v>26</v>
      </c>
      <c r="C11" t="s">
        <v>27</v>
      </c>
      <c r="D11" s="4">
        <v>0.045</v>
      </c>
      <c r="E11" s="6">
        <f>D11*$B$2</f>
        <v>0.045</v>
      </c>
      <c r="F11" t="s">
        <v>15</v>
      </c>
      <c r="G11" s="8">
        <f>E11*0.35</f>
        <v>0.01575</v>
      </c>
    </row>
    <row r="12">
      <c r="A12" t="s">
        <v>28</v>
      </c>
      <c r="B12" t="s">
        <v>29</v>
      </c>
      <c r="C12" t="s">
        <v>30</v>
      </c>
      <c r="D12" s="4">
        <v>4</v>
      </c>
      <c r="E12" s="6">
        <f>D12*$B$2</f>
        <v>4</v>
      </c>
      <c r="F12" t="s">
        <v>15</v>
      </c>
      <c r="G12" s="8">
        <f>E12*3.5</f>
        <v>14</v>
      </c>
    </row>
    <row r="13">
      <c r="A13" t="s">
        <v>31</v>
      </c>
      <c r="B13" t="s">
        <v>32</v>
      </c>
      <c r="C13" t="s">
        <v>33</v>
      </c>
      <c r="D13" s="4">
        <v>0.4</v>
      </c>
      <c r="E13" s="6">
        <f>D13*$B$2</f>
        <v>0.4</v>
      </c>
      <c r="F13" t="s">
        <v>15</v>
      </c>
      <c r="G13" s="8">
        <f>E13*9.26</f>
        <v>3.704</v>
      </c>
    </row>
    <row r="14">
      <c r="A14"/>
      <c r="B14"/>
      <c r="C14"/>
      <c r="D14"/>
      <c r="E14"/>
      <c r="F14" t="s" s="9">
        <v>34</v>
      </c>
      <c r="G14" s="10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>
        <v>1</v>
      </c>
      <c r="C2" t="s">
        <v>42</v>
      </c>
      <c r="D2" t="inlineStr" s="11">
        <is>
          <t>Mise en place du poste de travail - Contrôler les D.L.C.*,peser les denrées,sélectionner le matériel. - Laver et désinfecter le matériel et le poste de travail suivant les protocoles</t>
        </is>
      </c>
      <c r="E2" t="s" s="11"/>
      <c r="F2"/>
    </row>
    <row r="3">
      <c r="A3" t="s">
        <v>41</v>
      </c>
      <c r="B3">
        <v>2</v>
      </c>
      <c r="C3" t="s">
        <v>43</v>
      </c>
      <c r="D3" t="inlineStr" s="11">
        <is>
          <t>Préparations préliminaires - Trancher le pain.Disposer les tranches sur des grilles GN 1/1 de cuisson. - Au four à + 170°C,toaster les tranches de pain.Réserver. - Éplucher,laver et désinfecter les végétaux,suivant la procédure. - Couper les aubergines en cubes.Réserver dans 1 bac GN 2/1 H 250 en polycarbonate. - Au mixeur réduire en purée l’ail.Réserver au froid. - Hacher le persil grossièrement ou bien l’effeuiller.Réserver au froid.</t>
        </is>
      </c>
      <c r="E3" t="s" s="11"/>
      <c r="F3" t="s">
        <v>44</v>
      </c>
    </row>
    <row r="4">
      <c r="A4" t="s">
        <v>41</v>
      </c>
      <c r="B4">
        <v>3</v>
      </c>
      <c r="C4" t="s">
        <v>45</v>
      </c>
      <c r="D4" t="inlineStr" s="11">
        <is>
          <t>Confectionner le caviar d’aubergine - En sauteuse,à l’huile,compoter sans coloration à couvert,les cubes d’aubergines pendant 30 minutes environ. - Contrôler la cuisson.La chair de l’aubergine doit être molle. - Refroidir en cellule de refroidissement suivant la procédure. - Dans la cuve du batteur,avec la feuille,malaxer la chair d’aubergine,l’ail,le sel,le poivre et 25 cL d’huile d’olive afin d’obtenir une purée. - On peut parfumer le caviar d’aubergines avec de l’huile de sésame. - Réserver dans 2 bacs GN 1/1H 100,filmer et stoker au froid à + 3°C.</t>
        </is>
      </c>
      <c r="E4" t="s" s="11"/>
      <c r="F4" t="s">
        <v>46</v>
      </c>
    </row>
    <row r="5">
      <c r="A5" t="s">
        <v>41</v>
      </c>
      <c r="B5">
        <v>4</v>
      </c>
      <c r="C5" t="s">
        <v>47</v>
      </c>
      <c r="D5" t="s" s="11">
        <v>48</v>
      </c>
      <c r="E5" t="s" s="11"/>
      <c r="F5"/>
    </row>
    <row r="6">
      <c r="A6" t="s">
        <v>41</v>
      </c>
      <c r="B6">
        <v>5</v>
      </c>
      <c r="C6"/>
      <c r="D6" t="inlineStr" s="11">
        <is>
          <t>Suggestion - On peut,avant de compoter la chair d’aubergine,faire suer 3 kg d’oignons émincés et ajouter 5 kg de tomates épépinées et taillées en quartiers.Faire fondre l’ensemble à son extrême.Pour terminer la recette,procéder comme ci-dessus.Ce caviar d’aubergine peut accompagner des poissons ou de l’agneau.</t>
        </is>
      </c>
      <c r="E6" t="s" s="11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10</v>
      </c>
    </row>
    <row r="2">
      <c r="A2">
        <v>0</v>
      </c>
      <c r="B2" t="s">
        <v>41</v>
      </c>
      <c r="C2" t="s">
        <v>53</v>
      </c>
      <c r="D2" s="6">
        <f>'Besoins'!$B$2*100</f>
        <v>100</v>
      </c>
      <c r="E2" t="s">
        <v>3</v>
      </c>
    </row>
    <row r="3">
      <c r="A3">
        <v>1</v>
      </c>
      <c r="B3" t="s">
        <v>54</v>
      </c>
      <c r="C3" t="s">
        <v>55</v>
      </c>
      <c r="D3" s="6">
        <f>'Besoins'!$B$2*10</f>
        <v>10</v>
      </c>
      <c r="E3" t="s">
        <v>15</v>
      </c>
    </row>
    <row r="4">
      <c r="A4">
        <v>1</v>
      </c>
      <c r="B4" t="s">
        <v>56</v>
      </c>
      <c r="C4" t="s">
        <v>55</v>
      </c>
      <c r="D4" s="6">
        <f>'Besoins'!$B$2*0.4</f>
        <v>0.4</v>
      </c>
      <c r="E4" t="s">
        <v>15</v>
      </c>
    </row>
    <row r="5">
      <c r="A5">
        <v>1</v>
      </c>
      <c r="B5" t="s">
        <v>57</v>
      </c>
      <c r="C5" t="s">
        <v>55</v>
      </c>
      <c r="D5" s="6">
        <f>'Besoins'!$B$2*0.5</f>
        <v>0.5</v>
      </c>
      <c r="E5" t="s">
        <v>19</v>
      </c>
    </row>
    <row r="6">
      <c r="A6">
        <v>1</v>
      </c>
      <c r="B6" t="s">
        <v>58</v>
      </c>
      <c r="C6" t="s">
        <v>55</v>
      </c>
      <c r="D6" s="6">
        <f>'Besoins'!$B$2*0.045</f>
        <v>0.045</v>
      </c>
      <c r="E6" t="s">
        <v>15</v>
      </c>
    </row>
    <row r="7">
      <c r="A7">
        <v>1</v>
      </c>
      <c r="B7" t="s">
        <v>59</v>
      </c>
      <c r="C7" t="s">
        <v>55</v>
      </c>
      <c r="D7" s="6">
        <f>'Besoins'!$B$2*0.012</f>
        <v>0.012</v>
      </c>
      <c r="E7" t="s">
        <v>15</v>
      </c>
    </row>
    <row r="8">
      <c r="A8">
        <v>1</v>
      </c>
      <c r="B8" t="s">
        <v>60</v>
      </c>
      <c r="C8" t="s">
        <v>55</v>
      </c>
      <c r="D8" s="6">
        <f>'Besoins'!$B$2*0.2</f>
        <v>0.2</v>
      </c>
      <c r="E8" t="s">
        <v>15</v>
      </c>
    </row>
    <row r="9">
      <c r="A9">
        <v>1</v>
      </c>
      <c r="B9" t="s">
        <v>61</v>
      </c>
      <c r="C9" t="s">
        <v>55</v>
      </c>
      <c r="D9" s="6">
        <f>'Besoins'!$B$2*4</f>
        <v>4</v>
      </c>
      <c r="E9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2">
        <f>"GRO_CDC_001 · GRO.ENT.FR · référence : "&amp;Besoins!B3&amp;" "&amp;Besoins!C3&amp;" · multiplicateur réglable sur la feuille ""Besoins"""</f>
        <v>GRO_CDC_001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63</v>
      </c>
      <c r="B4"/>
      <c r="C4"/>
      <c r="D4"/>
    </row>
    <row r="5">
      <c r="A5" t="s" s="14">
        <v>64</v>
      </c>
      <c r="B5" t="str" s="11">
        <f>"[METTRE EN PLACE] "&amp;Procedure!D2</f>
        <v>[METTRE EN PLACE] Mise en place du poste de travail - Contrôler les D.L.C.*,peser les denrées,sélectionner le matériel. - Laver et désinfecter le matériel et le poste de travail suivant les protocoles</v>
      </c>
      <c r="C5"/>
      <c r="D5"/>
    </row>
    <row r="6">
      <c r="A6" t="s" s="14">
        <v>65</v>
      </c>
      <c r="B6" t="str" s="11">
        <f>"[COUPER] "&amp;Procedure!D3</f>
        <v>[COUPER] Préparations préliminaires - Trancher le pain.Disposer les tranches sur des grilles GN 1/1 de cuisson. - Au four à + 170°C,toaster les tranches de pain.Réserver. - Éplucher,laver et désinfecter les végétaux,suivant la procédure. - Couper les aubergines en cubes.Réserver dans 1 bac GN 2/1 H 250 en polycarbonate. - Au mixeur réduire en purée l’ail.Réserver au froid. - Hacher le persil grossièrement ou bien l’effeuiller.Réserver au froid.</v>
      </c>
      <c r="C6"/>
      <c r="D6"/>
    </row>
    <row r="7">
      <c r="A7" t="s" s="14">
        <v>66</v>
      </c>
      <c r="B7" t="str" s="11">
        <f>"[SAUTER] "&amp;Procedure!D4</f>
        <v>[SAUTER] Confectionner le caviar d’aubergine - En sauteuse,à l’huile,compoter sans coloration à couvert,les cubes d’aubergines pendant 30 minutes environ. - Contrôler la cuisson.La chair de l’aubergine doit être molle. - Refroidir en cellule de refroidissement suivant la procédure. - Dans la cuve du batteur,avec la feuille,malaxer la chair d’aubergine,l’ail,le sel,le poivre et 25 cL d’huile d’olive afin d’obtenir une purée. - On peut parfumer le caviar d’aubergines avec de l’huile de sésame. - Réserver dans 2 bacs GN 1/1H 100,filmer et stoker au froid à + 3°C.</v>
      </c>
      <c r="C7"/>
      <c r="D7"/>
    </row>
    <row r="8">
      <c r="A8" t="s" s="14">
        <v>67</v>
      </c>
      <c r="B8" t="str" s="11">
        <f>"[DRESSER] "&amp;Procedure!D5</f>
        <v>[DRESSER] Dresser - Servir sur toast,décoré de feuilles de persil plat.</v>
      </c>
      <c r="C8"/>
      <c r="D8"/>
    </row>
    <row r="9">
      <c r="A9" t="s" s="14">
        <v>68</v>
      </c>
      <c r="B9" t="str" s="11">
        <f>Procedure!D6</f>
        <v>Suggestion - On peut,avant de compoter la chair d’aubergine,faire suer 3 kg d’oignons émincés et ajouter 5 kg de tomates épépinées et taillées en quartiers.Faire fondre l’ensemble à son extrême.Pour terminer la recette,procéder comme ci-dessus.Ce caviar d’aubergine peut accompagner des poissons ou de l’agneau.</v>
      </c>
      <c r="C9"/>
      <c r="D9"/>
    </row>
    <row r="10">
      <c r="A10"/>
      <c r="B10"/>
      <c r="C10"/>
      <c r="D10"/>
    </row>
    <row r="11">
      <c r="A11" t="s" s="15">
        <v>69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2026-09-15T13:24:44Z</dcterms:created>
  <dc:title>CAVIAR D’AUBERGINE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2026-09-15T13:24:44Z</dcterms:modified>
  <cp:revision>1</cp:revision>
</cp:coreProperties>
</file>