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<sst xmlns="http://schemas.openxmlformats.org/spreadsheetml/2006/main" count="82" uniqueCount="82">
  <si>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</si>
  <si>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</si>
  <si>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</si>
  <si>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</si>
  <si>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</si>
  <si>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</si>
  <si>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</si>
  <si>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</si>
  <si>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</si>
  <si>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</si>
  <si>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</si>
  <si>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</si>
  <si>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</si>
  <si>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</si>
  <si>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</si>
  <si>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</si>
  <si>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</si>
  <si>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</si>
  <si>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</si>
  <si>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</si>
  <si>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</si>
  <si>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</si>
  <si>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</si>
  <si>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</si>
  <si>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</si>
  <si>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</si>
  <si>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</si>
  <si>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</si>
  <si>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</si>
  <si>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</si>
  <si>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</si>
  <si>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</si>
  <si>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</si>
  <si>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</si>
  <si>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</si>
  <si>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</si>
  <si>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</si>
  <si>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</si>
  <si>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Tuiles aux amandes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</si>
  <si>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</si>
  <si>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</si>
  <si>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</si>
  <si>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</si>
  <si>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</si>
  <si>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</si>
  <si>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</si>
  <si>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</si>
  <si>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</si>
  <si>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</si>
  <si>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</si>
  <si>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</si>
  <si>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</si>
  <si>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</si>
  <si>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</si>
  <si>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</si>
  <si>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</si>
  <si>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 et cuire. Petits tas etales a la fourchette mouillee, cuisson 210 degres 7 a 8 min, decoller immediatement et courber sur plaque a tuiles.</t>
  </si>
  <si>
    <t>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</si>
  <si>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</si>
  <si>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</si>
  <si>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</si>
  <si>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</si>
  <si>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</si>
  <si>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Pate a tuiles aux amandes (PDR)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</si>
  <si>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</si>
  <si>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</si>
  <si>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</si>
  <si>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</si>
  <si>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</si>
  <si>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 (conv.)</t>
  </si>
  <si>
    <t>conversion</t>
  </si>
  <si>
    <t xml:space="preserve">        ↳ BLANC D'OEUF (ML) (conv.)</t>
  </si>
  <si>
    <t xml:space="preserve">        ↳ BEURRE</t>
  </si>
  <si>
    <t>Fiche technique — Tuiles aux amandes</t>
  </si>
  <si>
    <t>Tuiles aux amandes  DE_TUIL-AMDP</t>
  </si>
  <si>
    <t>1.</t>
  </si>
  <si>
    <t>2.</t>
  </si>
  <si>
    <t>3.</t>
  </si>
  <si>
    <t>4.</t>
  </si>
  <si>
    <t>↳ Pate a tuiles aux amandes (PDR)  PDR-PAT-TUIL-AMD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</si>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</sst>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0.064516</v>
      </c>
      <c r="E7" s="6">
        <f>D7*$B$2</f>
        <v>0.064516</v>
      </c>
      <c r="F7" t="s">
        <v>3</v>
      </c>
      <c r="G7" s="9">
        <f>E7*3.9514079028</f>
        <v>0.254929</v>
      </c>
    </row>
    <row r="8">
      <c r="A8" t="s" s="8">
        <v>15</v>
      </c>
      <c r="B8" t="s">
        <v>16</v>
      </c>
      <c r="C8" t="s">
        <v>17</v>
      </c>
      <c r="D8" s="4">
        <v>3.530466</v>
      </c>
      <c r="E8" s="6">
        <f>D8*$B$2</f>
        <v>3.530466</v>
      </c>
      <c r="F8" t="s">
        <v>18</v>
      </c>
      <c r="G8" s="9">
        <f>E8*0.2699999962</f>
        <v>0.953226</v>
      </c>
    </row>
    <row r="9">
      <c r="A9" t="s">
        <v>19</v>
      </c>
      <c r="B9" t="s">
        <v>20</v>
      </c>
      <c r="C9" t="s">
        <v>21</v>
      </c>
      <c r="D9" s="4">
        <v>0.129032</v>
      </c>
      <c r="E9" s="6">
        <f>D9*$B$2</f>
        <v>0.129032</v>
      </c>
      <c r="F9" t="s">
        <v>3</v>
      </c>
      <c r="G9" s="9">
        <f>E9*16.5800331601</f>
        <v>2.139355</v>
      </c>
    </row>
    <row r="10">
      <c r="A10" t="s">
        <v>22</v>
      </c>
      <c r="B10" t="s">
        <v>23</v>
      </c>
      <c r="C10" t="s">
        <v>24</v>
      </c>
      <c r="D10" s="4">
        <v>0.064516</v>
      </c>
      <c r="E10" s="6">
        <f>D10*$B$2</f>
        <v>0.064516</v>
      </c>
      <c r="F10" t="s">
        <v>3</v>
      </c>
      <c r="G10" s="9">
        <f>E10*0.56000112</f>
        <v>0.036129</v>
      </c>
    </row>
    <row r="11">
      <c r="A11" t="s">
        <v>25</v>
      </c>
      <c r="B11" t="s">
        <v>26</v>
      </c>
      <c r="C11" t="s">
        <v>27</v>
      </c>
      <c r="D11" s="4">
        <v>0.193548</v>
      </c>
      <c r="E11" s="6">
        <f>D11*$B$2</f>
        <v>0.193548</v>
      </c>
      <c r="F11" t="s">
        <v>3</v>
      </c>
      <c r="G11" s="9">
        <f>E11*11.000022</f>
        <v>2.129032</v>
      </c>
    </row>
    <row r="12">
      <c r="A12" t="s">
        <v>28</v>
      </c>
      <c r="B12" t="s">
        <v>29</v>
      </c>
      <c r="C12" t="s">
        <v>30</v>
      </c>
      <c r="D12" s="4">
        <v>0.322581</v>
      </c>
      <c r="E12" s="6">
        <f>D12*$B$2</f>
        <v>0.322581</v>
      </c>
      <c r="F12" t="s">
        <v>3</v>
      </c>
      <c r="G12" s="9">
        <f>E12*1.049998845</f>
        <v>0.33871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47</v>
      </c>
      <c r="B6">
        <v>1</v>
      </c>
      <c r="C6" t="s">
        <v>48</v>
      </c>
      <c r="D6" t="s" s="12">
        <v>49</v>
      </c>
      <c r="E6" t="s" s="12"/>
      <c r="F6"/>
    </row>
    <row r="7">
      <c r="A7" t="s">
        <v>47</v>
      </c>
      <c r="B7">
        <v>2</v>
      </c>
      <c r="C7" t="s">
        <v>50</v>
      </c>
      <c r="D7" t="s" s="12">
        <v>51</v>
      </c>
      <c r="E7" t="s" s="12"/>
      <c r="F7"/>
    </row>
    <row r="8">
      <c r="A8" t="s">
        <v>47</v>
      </c>
      <c r="B8">
        <v>3</v>
      </c>
      <c r="C8" t="s">
        <v>52</v>
      </c>
      <c r="D8" t="s" s="12">
        <v>53</v>
      </c>
      <c r="E8" t="s" s="12"/>
      <c r="F8"/>
    </row>
    <row r="9">
      <c r="A9" t="s">
        <v>47</v>
      </c>
      <c r="B9">
        <v>4</v>
      </c>
      <c r="C9" t="s">
        <v>52</v>
      </c>
      <c r="D9" t="s" s="12">
        <v>54</v>
      </c>
      <c r="E9" t="s" s="12"/>
      <c r="F9" t="s">
        <v>55</v>
      </c>
    </row>
    <row r="10">
      <c r="A10" t="s">
        <v>47</v>
      </c>
      <c r="B10">
        <v>5</v>
      </c>
      <c r="C10" t="s">
        <v>41</v>
      </c>
      <c r="D10" t="s" s="12">
        <v>56</v>
      </c>
      <c r="E10" t="s" s="12"/>
      <c r="F10" t="s">
        <v>57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38</v>
      </c>
      <c r="C2" t="s">
        <v>62</v>
      </c>
      <c r="D2" s="6">
        <f>'Besoins'!$B$2*1</f>
        <v>1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2</v>
      </c>
      <c r="B4" t="s">
        <v>64</v>
      </c>
      <c r="C4" t="s">
        <v>65</v>
      </c>
      <c r="D4" s="6">
        <f>'Besoins'!$B$2*0.3225806452</f>
        <v>0.322581</v>
      </c>
      <c r="E4" t="s">
        <v>3</v>
      </c>
    </row>
    <row r="5">
      <c r="A5">
        <v>2</v>
      </c>
      <c r="B5" t="s">
        <v>66</v>
      </c>
      <c r="C5" t="s">
        <v>65</v>
      </c>
      <c r="D5" s="6">
        <f>'Besoins'!$B$2*0.1935483871</f>
        <v>0.193548</v>
      </c>
      <c r="E5" t="s">
        <v>3</v>
      </c>
    </row>
    <row r="6">
      <c r="A6">
        <v>2</v>
      </c>
      <c r="B6" t="s">
        <v>67</v>
      </c>
      <c r="C6" t="s">
        <v>65</v>
      </c>
      <c r="D6" s="6">
        <f>'Besoins'!$B$2*0.1290322581</f>
        <v>0.129032</v>
      </c>
      <c r="E6" t="s">
        <v>3</v>
      </c>
    </row>
    <row r="7">
      <c r="A7">
        <v>2</v>
      </c>
      <c r="B7" t="s">
        <v>68</v>
      </c>
      <c r="C7" t="s">
        <v>65</v>
      </c>
      <c r="D7" s="6">
        <f>'Besoins'!$B$2*0.064516129</f>
        <v>0.064516</v>
      </c>
      <c r="E7" t="s">
        <v>3</v>
      </c>
    </row>
    <row r="8">
      <c r="A8">
        <v>2</v>
      </c>
      <c r="B8" t="s">
        <v>69</v>
      </c>
      <c r="C8" t="s">
        <v>70</v>
      </c>
      <c r="D8" s="6">
        <f>'Besoins'!$B$2*1.2903225806</f>
        <v>1.290323</v>
      </c>
      <c r="E8" t="s">
        <v>18</v>
      </c>
    </row>
    <row r="9">
      <c r="A9">
        <v>2</v>
      </c>
      <c r="B9" t="s">
        <v>71</v>
      </c>
      <c r="C9" t="s">
        <v>70</v>
      </c>
      <c r="D9" s="6">
        <f>'Besoins'!$B$2*0.1612903226</f>
        <v>0.16129</v>
      </c>
      <c r="E9" t="s">
        <v>3</v>
      </c>
    </row>
    <row r="10">
      <c r="A10">
        <v>2</v>
      </c>
      <c r="B10" t="s">
        <v>72</v>
      </c>
      <c r="C10" t="s">
        <v>65</v>
      </c>
      <c r="D10" s="6">
        <f>'Besoins'!$B$2*0.064516129</f>
        <v>0.064516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"DE_TUIL-AMDP · CUI.DESSERTS · référence : "&amp;Besoins!B3&amp;" "&amp;Besoins!C3&amp;" · multiplicateur réglable sur la feuille ""Besoins"""</f>
        <v>DE_TUIL-AMDP · CUI.DESSERTS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"[CONFECTIONNER] "&amp;Procedure!D2</f>
        <v>[CONFECTIONNER] Confectionner la pate a tuiles. (voir preparation de base), repos 1h minimum.</v>
      </c>
      <c r="C5"/>
      <c r="D5"/>
    </row>
    <row r="6">
      <c r="A6" t="s" s="15">
        <v>76</v>
      </c>
      <c r="B6" t="str" s="12">
        <f>"[DRESSER] "&amp;Procedure!D3</f>
        <v>[DRESSER] Dresser. Petits tas etales a la fourchette mouillee, diametre 5cm.</v>
      </c>
      <c r="C6"/>
      <c r="D6"/>
    </row>
    <row r="7">
      <c r="A7" t="s" s="15">
        <v>77</v>
      </c>
      <c r="B7" t="str" s="12">
        <f>"[CUIRE] "&amp;Procedure!D4</f>
        <v>[CUIRE] Cuire. 210 degres, 7-8 min, retirer dès le bord brun clair.</v>
      </c>
      <c r="C7"/>
      <c r="D7"/>
    </row>
    <row r="8">
      <c r="A8" t="s" s="15">
        <v>78</v>
      </c>
      <c r="B8" t="str" s="12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 t="s" s="15">
        <v>75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76</v>
      </c>
      <c r="B12" t="str" s="12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5">
        <v>77</v>
      </c>
      <c r="B13" t="str" s="12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5">
        <v>78</v>
      </c>
      <c r="B14" t="str" s="12">
        <f>"[INCORPORER] "&amp;Procedure!D9</f>
        <v>[INCORPORER] Ajouter le beurre fondu. Laisser reposer 1 heure minimum.</v>
      </c>
      <c r="C14"/>
      <c r="D14"/>
    </row>
    <row r="15">
      <c r="A15" t="s" s="15">
        <v>80</v>
      </c>
      <c r="B15" t="str" s="12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6">
        <v>81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2026-09-15T14:14:04Z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2026-09-15T14:14:04Z</dcterms:modified>
  <cp:revision>1</cp:revision>
</cp:coreProperties>
</file>