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<sst xmlns="http://schemas.openxmlformats.org/spreadsheetml/2006/main" count="89" uniqueCount="89">
  <si>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</si>
  <si>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</si>
  <si>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Oeufs à la gelée et au jambon</t>
  </si>
  <si>
    <t>Code</t>
  </si>
  <si>
    <t>DE_OEUF-GEL</t>
  </si>
  <si>
    <t>Classe</t>
  </si>
  <si>
    <t>Œufs (omelettes, cocotte...) (CUI.OEUFS)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</si>
  <si>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</si>
  <si>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</si>
  <si>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</si>
  <si>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</si>
  <si>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</si>
  <si>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</si>
  <si>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</si>
  <si>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</si>
  <si>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</si>
  <si>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</si>
  <si>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</si>
  <si>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</si>
  <si>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</si>
  <si>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</si>
  <si>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</si>
  <si>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</si>
  <si>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</si>
  <si>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</si>
  <si>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</si>
  <si>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</si>
  <si>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</si>
  <si>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</si>
  <si>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</si>
  <si>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</si>
  <si>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</si>
  <si>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</si>
  <si>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</si>
  <si>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</si>
  <si>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</si>
  <si>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</si>
  <si>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</si>
  <si>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</si>
  <si>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00000033</t>
  </si>
  <si>
    <t>SEL</t>
  </si>
  <si>
    <t>Matières diverses (à trier)</t>
  </si>
  <si>
    <t>00001716</t>
  </si>
  <si>
    <t>vinaigre alcool blanc</t>
  </si>
  <si>
    <t>Épicerie salée</t>
  </si>
  <si>
    <t>CRE-LIQUIDE-35</t>
  </si>
  <si>
    <t>Crème liquide entière 35% MG UHT</t>
  </si>
  <si>
    <t>Crèmes fraîches et laitières</t>
  </si>
  <si>
    <t>lt</t>
  </si>
  <si>
    <t>FROM-GRUYERE</t>
  </si>
  <si>
    <t>Gruyère râpé vrac</t>
  </si>
  <si>
    <t>Fromages de base cuisine</t>
  </si>
  <si>
    <t>00000051</t>
  </si>
  <si>
    <t>LAIT</t>
  </si>
  <si>
    <t>Produits laitiers</t>
  </si>
  <si>
    <t>RNM0230123</t>
  </si>
  <si>
    <t>ÉPINARD France cat.I</t>
  </si>
  <si>
    <t>Légumes</t>
  </si>
  <si>
    <t>00002041</t>
  </si>
  <si>
    <t>persil</t>
  </si>
  <si>
    <t>00SAU_MP010</t>
  </si>
  <si>
    <t>Pomme de terre cuite en robe</t>
  </si>
  <si>
    <t>Total</t>
  </si>
  <si>
    <t>Niveau</t>
  </si>
  <si>
    <t>Composant</t>
  </si>
  <si>
    <t>Type</t>
  </si>
  <si>
    <t>Quantité (pour 8 pc)</t>
  </si>
  <si>
    <t>recette</t>
  </si>
  <si>
    <t>Œufs (omelettes, cocotte...)</t>
  </si>
  <si>
    <t xml:space="preserve">    ↳ Pomme de terre cuite en robe</t>
  </si>
  <si>
    <t>matiere</t>
  </si>
  <si>
    <t xml:space="preserve">    ↳ SEL</t>
  </si>
  <si>
    <t xml:space="preserve">    ↳ vinaigre alcool blanc</t>
  </si>
  <si>
    <t xml:space="preserve">    ↳ BEURRE</t>
  </si>
  <si>
    <t xml:space="preserve">    ↳ Crème liquide entière 35% MG UHT</t>
  </si>
  <si>
    <t xml:space="preserve">    ↳ ÉPINARD France cat.I</t>
  </si>
  <si>
    <t xml:space="preserve">    ↳ FARINE (000)</t>
  </si>
  <si>
    <t xml:space="preserve">    ↳ LAIT</t>
  </si>
  <si>
    <t xml:space="preserve">    ↳ Gruyère râpé vrac</t>
  </si>
  <si>
    <t xml:space="preserve">    ↳ persil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</si>
  <si>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</si>
  <si>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</si>
  <si>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</si>
  <si>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</si>
  <si>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</si>
  <si>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</si>
  <si>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</si>
  <si>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Oeufs à la gelée et au jambon</t>
  </si>
  <si>
    <t>Oeufs à la gelée et au jambon  DE_OEUF-GEL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</si>
</sst>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6.09428306</v>
      </c>
    </row>
    <row r="12">
      <c r="A12" t="s" s="3">
        <v>17</v>
      </c>
      <c r="B12" s="4">
        <v>0.7617853825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6.09428306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</v>
      </c>
      <c r="C3" t="s" s="10">
        <v>25</v>
      </c>
      <c r="D3"/>
      <c r="E3"/>
      <c r="F3"/>
    </row>
    <row r="4">
      <c r="A4" t="s">
        <v>26</v>
      </c>
      <c r="B4" s="11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0.035</v>
      </c>
      <c r="E7" s="11">
        <f>D7*$B$2</f>
        <v>0.035</v>
      </c>
      <c r="F7" t="s">
        <v>35</v>
      </c>
      <c r="G7" s="4">
        <f>E7*0.489836</f>
        <v>0.017144</v>
      </c>
    </row>
    <row r="8">
      <c r="A8" t="s" s="12">
        <v>36</v>
      </c>
      <c r="B8" t="s">
        <v>37</v>
      </c>
      <c r="C8" t="s">
        <v>38</v>
      </c>
      <c r="D8" s="9">
        <v>0.04</v>
      </c>
      <c r="E8" s="11">
        <f>D8*$B$2</f>
        <v>0.04</v>
      </c>
      <c r="F8" t="s">
        <v>35</v>
      </c>
      <c r="G8" s="4">
        <f>E8*3.9514</f>
        <v>0.158056</v>
      </c>
    </row>
    <row r="9">
      <c r="A9" t="s" s="12">
        <v>39</v>
      </c>
      <c r="B9" t="s">
        <v>40</v>
      </c>
      <c r="C9" t="s">
        <v>41</v>
      </c>
      <c r="D9" s="9">
        <v>0.8</v>
      </c>
      <c r="E9" s="11">
        <f>D9*$B$2</f>
        <v>0.8</v>
      </c>
      <c r="F9" t="s">
        <v>35</v>
      </c>
      <c r="G9" s="4">
        <f>E9*0.186416</f>
        <v>0.149133</v>
      </c>
    </row>
    <row r="10">
      <c r="A10" t="s" s="12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25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0.2</v>
      </c>
      <c r="E11" s="11">
        <f>D11*$B$2</f>
        <v>0.2</v>
      </c>
      <c r="F11" t="s">
        <v>48</v>
      </c>
      <c r="G11" s="4">
        <f>E11*2.85</f>
        <v>0.57</v>
      </c>
    </row>
    <row r="12">
      <c r="A12" t="s">
        <v>49</v>
      </c>
      <c r="B12" t="s">
        <v>50</v>
      </c>
      <c r="C12" t="s">
        <v>51</v>
      </c>
      <c r="D12" s="9">
        <v>0.04</v>
      </c>
      <c r="E12" s="11">
        <f>D12*$B$2</f>
        <v>0.04</v>
      </c>
      <c r="F12" t="s">
        <v>35</v>
      </c>
      <c r="G12" s="4">
        <f>E12*8.5</f>
        <v>0.34</v>
      </c>
    </row>
    <row r="13">
      <c r="A13" t="s" s="12">
        <v>52</v>
      </c>
      <c r="B13" t="s">
        <v>53</v>
      </c>
      <c r="C13" t="s">
        <v>54</v>
      </c>
      <c r="D13" s="9">
        <v>0.5</v>
      </c>
      <c r="E13" s="11">
        <f>D13*$B$2</f>
        <v>0.5</v>
      </c>
      <c r="F13" t="s">
        <v>48</v>
      </c>
      <c r="G13" s="4">
        <f>E13*0.5999</f>
        <v>0.29995</v>
      </c>
    </row>
    <row r="14">
      <c r="A14" t="s">
        <v>55</v>
      </c>
      <c r="B14" t="s">
        <v>56</v>
      </c>
      <c r="C14" t="s">
        <v>57</v>
      </c>
      <c r="D14" s="9">
        <v>0.8</v>
      </c>
      <c r="E14" s="11">
        <f>D14*$B$2</f>
        <v>0.8</v>
      </c>
      <c r="F14" t="s">
        <v>35</v>
      </c>
      <c r="G14" s="4">
        <f>E14*2.7</f>
        <v>2.16</v>
      </c>
    </row>
    <row r="15">
      <c r="A15" t="s" s="12">
        <v>58</v>
      </c>
      <c r="B15" t="s">
        <v>59</v>
      </c>
      <c r="C15" t="s">
        <v>57</v>
      </c>
      <c r="D15" s="9">
        <v>0.02</v>
      </c>
      <c r="E15" s="11">
        <f>D15*$B$2</f>
        <v>0.02</v>
      </c>
      <c r="F15" t="s">
        <v>35</v>
      </c>
      <c r="G15" s="4">
        <f>E15*0</f>
        <v>0</v>
      </c>
    </row>
    <row r="16">
      <c r="A16" t="s">
        <v>60</v>
      </c>
      <c r="B16" t="s">
        <v>61</v>
      </c>
      <c r="C16" t="s">
        <v>57</v>
      </c>
      <c r="D16" s="9">
        <v>1.6</v>
      </c>
      <c r="E16" s="11">
        <f>D16*$B$2</f>
        <v>1.6</v>
      </c>
      <c r="F16" t="s">
        <v>35</v>
      </c>
      <c r="G16" s="4">
        <f>E16*1.5</f>
        <v>2.4</v>
      </c>
    </row>
    <row r="17">
      <c r="A17"/>
      <c r="B17"/>
      <c r="C17"/>
      <c r="D17"/>
      <c r="E17"/>
      <c r="F17" t="s" s="3">
        <v>62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67</v>
      </c>
      <c r="D2" s="11">
        <v>8</v>
      </c>
      <c r="E2" t="s">
        <v>25</v>
      </c>
      <c r="F2" t="s">
        <v>68</v>
      </c>
    </row>
    <row r="3">
      <c r="A3">
        <v>1</v>
      </c>
      <c r="B3" t="s">
        <v>69</v>
      </c>
      <c r="C3" t="s">
        <v>70</v>
      </c>
      <c r="D3" s="11">
        <v>1.6</v>
      </c>
      <c r="E3" t="s">
        <v>35</v>
      </c>
      <c r="F3" t="s">
        <v>57</v>
      </c>
    </row>
    <row r="4">
      <c r="A4">
        <v>1</v>
      </c>
      <c r="B4" t="s">
        <v>71</v>
      </c>
      <c r="C4" t="s">
        <v>70</v>
      </c>
      <c r="D4" s="11">
        <v>0.8</v>
      </c>
      <c r="E4" t="s">
        <v>35</v>
      </c>
      <c r="F4" t="s">
        <v>41</v>
      </c>
    </row>
    <row r="5">
      <c r="A5">
        <v>1</v>
      </c>
      <c r="B5" t="s">
        <v>72</v>
      </c>
      <c r="C5" t="s">
        <v>70</v>
      </c>
      <c r="D5" s="11">
        <v>0.1</v>
      </c>
      <c r="E5" t="s">
        <v>48</v>
      </c>
      <c r="F5" t="s">
        <v>44</v>
      </c>
    </row>
    <row r="6">
      <c r="A6">
        <v>1</v>
      </c>
      <c r="B6" t="s">
        <v>73</v>
      </c>
      <c r="C6" t="s">
        <v>70</v>
      </c>
      <c r="D6" s="11">
        <v>0.04</v>
      </c>
      <c r="E6" t="s">
        <v>35</v>
      </c>
      <c r="F6" t="s">
        <v>38</v>
      </c>
    </row>
    <row r="7">
      <c r="A7">
        <v>1</v>
      </c>
      <c r="B7" t="s">
        <v>74</v>
      </c>
      <c r="C7" t="s">
        <v>70</v>
      </c>
      <c r="D7" s="11">
        <v>0.2</v>
      </c>
      <c r="E7" t="s">
        <v>48</v>
      </c>
      <c r="F7" t="s">
        <v>47</v>
      </c>
    </row>
    <row r="8">
      <c r="A8">
        <v>1</v>
      </c>
      <c r="B8" t="s">
        <v>75</v>
      </c>
      <c r="C8" t="s">
        <v>70</v>
      </c>
      <c r="D8" s="11">
        <v>0.8</v>
      </c>
      <c r="E8" t="s">
        <v>35</v>
      </c>
      <c r="F8" t="s">
        <v>57</v>
      </c>
    </row>
    <row r="9">
      <c r="A9">
        <v>1</v>
      </c>
      <c r="B9" t="s">
        <v>76</v>
      </c>
      <c r="C9" t="s">
        <v>70</v>
      </c>
      <c r="D9" s="11">
        <v>0.035</v>
      </c>
      <c r="E9" t="s">
        <v>35</v>
      </c>
      <c r="F9" t="s">
        <v>34</v>
      </c>
    </row>
    <row r="10">
      <c r="A10">
        <v>1</v>
      </c>
      <c r="B10" t="s">
        <v>77</v>
      </c>
      <c r="C10" t="s">
        <v>70</v>
      </c>
      <c r="D10" s="11">
        <v>0.5</v>
      </c>
      <c r="E10" t="s">
        <v>48</v>
      </c>
      <c r="F10" t="s">
        <v>54</v>
      </c>
    </row>
    <row r="11">
      <c r="A11">
        <v>1</v>
      </c>
      <c r="B11" t="s">
        <v>78</v>
      </c>
      <c r="C11" t="s">
        <v>70</v>
      </c>
      <c r="D11" s="11">
        <v>0.04</v>
      </c>
      <c r="E11" t="s">
        <v>35</v>
      </c>
      <c r="F11" t="s">
        <v>51</v>
      </c>
    </row>
    <row r="12">
      <c r="A12">
        <v>1</v>
      </c>
      <c r="B12" t="s">
        <v>79</v>
      </c>
      <c r="C12" t="s">
        <v>70</v>
      </c>
      <c r="D12" s="11">
        <v>0.02</v>
      </c>
      <c r="E12" t="s">
        <v>35</v>
      </c>
      <c r="F12" t="s">
        <v>57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/>
      <c r="C2"/>
      <c r="D2" t="s">
        <v>86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87</v>
      </c>
      <c r="B1"/>
      <c r="C1"/>
      <c r="D1"/>
    </row>
    <row r="2">
      <c r="A2" t="str" s="14">
        <f>"DE_OEUF-GEL · CUI.OEUFS · référence : "&amp;Besoins!B3&amp;" "&amp;Besoins!C3&amp;" · multiplicateur réglable sur la feuille ""Besoins"""</f>
        <v>DE_OEUF-GEL · CUI.OEUFS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88</v>
      </c>
      <c r="B4"/>
      <c r="C4"/>
      <c r="D4"/>
    </row>
    <row r="5">
      <c r="A5"/>
      <c r="B5" t="s" s="16">
        <v>86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2026-09-15T16:21:23Z</dcterms:created>
  <dc:title>Oeufs à la gelée et au jambon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2026-09-15T16:21:23Z</dcterms:modified>
  <cp:revision>1</cp:revision>
</cp:coreProperties>
</file>