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<sst xmlns="http://schemas.openxmlformats.org/spreadsheetml/2006/main" count="61" uniqueCount="61">
  <si>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</si>
  <si>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</si>
  <si>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</si>
  <si>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</si>
  <si>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</si>
  <si>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</si>
  <si>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</si>
  <si>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</si>
  <si>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</si>
  <si>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</si>
  <si>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</si>
  <si>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</si>
  <si>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</si>
  <si>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</si>
  <si>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</si>
  <si>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</si>
  <si>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00002238</t>
  </si>
  <si>
    <t>carottes râpées</t>
  </si>
  <si>
    <t>Légumes 4ème gamme (prêts emploi)</t>
  </si>
  <si>
    <t>kg</t>
  </si>
  <si>
    <t>00002241</t>
  </si>
  <si>
    <t>tomates cubes</t>
  </si>
  <si>
    <t>00002049</t>
  </si>
  <si>
    <t>oignons émincés</t>
  </si>
  <si>
    <t>Légumes</t>
  </si>
  <si>
    <t>RNM0580162</t>
  </si>
  <si>
    <t>BOEUF vache (basse côte) semi-paré U.E. sous-vide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</si>
  <si>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</si>
  <si>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</si>
  <si>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</si>
  <si>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</si>
  <si>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</si>
  <si>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</si>
  <si>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</si>
  <si>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</si>
  <si>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Clarification (BPI cuisine)</t>
  </si>
  <si>
    <t>MÉLANGER</t>
  </si>
  <si>
    <t>Mélanger viande hachée + légumes ciselés + blancs d'oeufs.</t>
  </si>
  <si>
    <t>INCORPORER</t>
  </si>
  <si>
    <t>Incorporer dans le fond froid. Porter à ébullition en remuant.</t>
  </si>
  <si>
    <t>FRÉMIR</t>
  </si>
  <si>
    <t>Laisser frémir 45 min sans remuer. Passer au linge mouillé. Dégraisser.</t>
  </si>
  <si>
    <t>45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</si>
  <si>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</si>
  <si>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</si>
  <si>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</si>
  <si>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</si>
  <si>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</si>
  <si>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BOEUF vache (basse côte) semi-paré U.E. sous-vide</t>
  </si>
  <si>
    <t>matiere</t>
  </si>
  <si>
    <t xml:space="preserve">    ↳ OEUF (ml) (conv.)</t>
  </si>
  <si>
    <t>conversion</t>
  </si>
  <si>
    <t xml:space="preserve">    ↳ carottes râpées</t>
  </si>
  <si>
    <t xml:space="preserve">    ↳ oignons émincés</t>
  </si>
  <si>
    <t xml:space="preserve">    ↳ tomates cubes</t>
  </si>
  <si>
    <t>Fiche technique — Clarification (BPI cuisine)</t>
  </si>
  <si>
    <t>Clarification (BPI cuisine)  BPI-CUI-CLARI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</si>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</sst>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0.690909</v>
      </c>
      <c r="E7" s="6">
        <f>D7*$B$2</f>
        <v>0.690909</v>
      </c>
      <c r="F7" t="s">
        <v>15</v>
      </c>
      <c r="G7" s="9">
        <f>E7*0.2700000355</f>
        <v>0.186545</v>
      </c>
    </row>
    <row r="8">
      <c r="A8" t="s" s="8">
        <v>16</v>
      </c>
      <c r="B8" t="s">
        <v>17</v>
      </c>
      <c r="C8" t="s">
        <v>18</v>
      </c>
      <c r="D8" s="4">
        <v>0.08</v>
      </c>
      <c r="E8" s="6">
        <f>D8*$B$2</f>
        <v>0.08</v>
      </c>
      <c r="F8" t="s">
        <v>19</v>
      </c>
      <c r="G8" s="9">
        <f>E8*0</f>
        <v>0</v>
      </c>
    </row>
    <row r="9">
      <c r="A9" t="s" s="8">
        <v>20</v>
      </c>
      <c r="B9" t="s">
        <v>21</v>
      </c>
      <c r="C9" t="s">
        <v>18</v>
      </c>
      <c r="D9" s="4">
        <v>0.1</v>
      </c>
      <c r="E9" s="6">
        <f>D9*$B$2</f>
        <v>0.1</v>
      </c>
      <c r="F9" t="s">
        <v>19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0.08</v>
      </c>
      <c r="E10" s="6">
        <f>D10*$B$2</f>
        <v>0.08</v>
      </c>
      <c r="F10" t="s">
        <v>15</v>
      </c>
      <c r="G10" s="9">
        <f>E10*0</f>
        <v>0</v>
      </c>
    </row>
    <row r="11">
      <c r="A11" t="s">
        <v>25</v>
      </c>
      <c r="B11" t="s">
        <v>26</v>
      </c>
      <c r="C11" t="s">
        <v>27</v>
      </c>
      <c r="D11" s="4">
        <v>0.4</v>
      </c>
      <c r="E11" s="6">
        <f>D11*$B$2</f>
        <v>0.4</v>
      </c>
      <c r="F11" t="s">
        <v>19</v>
      </c>
      <c r="G11" s="9">
        <f>E11*9.95</f>
        <v>3.98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 t="s">
        <v>42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35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'Besoins'!$B$2*0.4</f>
        <v>0.4</v>
      </c>
      <c r="E3" t="s">
        <v>19</v>
      </c>
    </row>
    <row r="4">
      <c r="A4">
        <v>1</v>
      </c>
      <c r="B4" t="s">
        <v>50</v>
      </c>
      <c r="C4" t="s">
        <v>51</v>
      </c>
      <c r="D4" s="6">
        <f>'Besoins'!$B$2*0.038</f>
        <v>0.038</v>
      </c>
      <c r="E4" t="s">
        <v>3</v>
      </c>
    </row>
    <row r="5">
      <c r="A5">
        <v>1</v>
      </c>
      <c r="B5" t="s">
        <v>52</v>
      </c>
      <c r="C5" t="s">
        <v>49</v>
      </c>
      <c r="D5" s="6">
        <f>'Besoins'!$B$2*0.08</f>
        <v>0.08</v>
      </c>
      <c r="E5" t="s">
        <v>19</v>
      </c>
    </row>
    <row r="6">
      <c r="A6">
        <v>1</v>
      </c>
      <c r="B6" t="s">
        <v>53</v>
      </c>
      <c r="C6" t="s">
        <v>49</v>
      </c>
      <c r="D6" s="6">
        <f>'Besoins'!$B$2*0.08</f>
        <v>0.08</v>
      </c>
      <c r="E6" t="s">
        <v>19</v>
      </c>
    </row>
    <row r="7">
      <c r="A7">
        <v>1</v>
      </c>
      <c r="B7" t="s">
        <v>54</v>
      </c>
      <c r="C7" t="s">
        <v>49</v>
      </c>
      <c r="D7" s="6">
        <f>'Besoins'!$B$2*0.1</f>
        <v>0.1</v>
      </c>
      <c r="E7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"BPI-CUI-CLARI · CUI.PREP · référence : "&amp;Besoins!B3&amp;" "&amp;Besoins!C3&amp;" · multiplicateur réglable sur la feuille ""Besoins"""</f>
        <v>BPI-CUI-CLARI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"[MÉLANGER] "&amp;Procedure!D2</f>
        <v>[MÉLANGER] Mélanger viande hachée + légumes ciselés + blancs d'oeufs.</v>
      </c>
      <c r="C5"/>
      <c r="D5"/>
    </row>
    <row r="6">
      <c r="A6" t="s" s="15">
        <v>58</v>
      </c>
      <c r="B6" t="str" s="12">
        <f>"[INCORPORER] "&amp;Procedure!D3</f>
        <v>[INCORPORER] Incorporer dans le fond froid. Porter à ébullition en remuant.</v>
      </c>
      <c r="C6"/>
      <c r="D6"/>
    </row>
    <row r="7">
      <c r="A7" t="s" s="15">
        <v>59</v>
      </c>
      <c r="B7" t="str" s="12">
        <f>"[FRÉMIR] "&amp;Procedure!D4</f>
        <v>[FRÉMIR] Laisser frémir 45 min sans remuer. Passer au linge mouillé. Dégraisser.</v>
      </c>
      <c r="C7"/>
      <c r="D7"/>
    </row>
    <row r="8">
      <c r="A8"/>
      <c r="B8"/>
      <c r="C8"/>
      <c r="D8"/>
    </row>
    <row r="9">
      <c r="A9" t="s" s="16">
        <v>60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2026-09-15T15:41:16Z</dcterms:created>
  <dc:title>Clarification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2026-09-15T15:41:16Z</dcterms:modified>
  <cp:revision>1</cp:revision>
</cp:coreProperties>
</file>