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<sst xmlns="http://schemas.openxmlformats.org/spreadsheetml/2006/main" count="89" uniqueCount="89">
  <si>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</si>
  <si>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</si>
  <si>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</si>
  <si>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</si>
  <si>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</si>
  <si>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</si>
  <si>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</si>
  <si>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</si>
  <si>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</si>
  <si>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</si>
  <si>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</si>
  <si>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</si>
  <si>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</si>
  <si>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</si>
  <si>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</si>
  <si>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</si>
  <si>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</si>
  <si>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</si>
  <si>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</si>
  <si>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</si>
  <si>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</si>
  <si>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</si>
  <si>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</si>
  <si>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</si>
  <si>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</si>
  <si>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</si>
  <si>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</si>
  <si>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</si>
  <si>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</si>
  <si>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</si>
  <si>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</si>
  <si>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</si>
  <si>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00002034</t>
  </si>
  <si>
    <t>échalote</t>
  </si>
  <si>
    <t>Légumes</t>
  </si>
  <si>
    <t>00002041</t>
  </si>
  <si>
    <t>persil</t>
  </si>
  <si>
    <t>Total</t>
  </si>
  <si>
    <t>Recette</t>
  </si>
  <si>
    <t>#</t>
  </si>
  <si>
    <t>Verbe</t>
  </si>
  <si>
    <t>Étape</t>
  </si>
  <si>
    <t>Précision technique</t>
  </si>
  <si>
    <t>Durée</t>
  </si>
  <si>
    <t>Sauce Bercy (BPI cuisine)</t>
  </si>
  <si>
    <t>CISELER</t>
  </si>
  <si>
    <t>Ciseler les échalotes, faire suer. Déglacer au vin blanc, réduire.</t>
  </si>
  <si>
    <t>INCORPORER</t>
  </si>
  <si>
    <t>Ajouter fond brun, réduire. Monter au beurre, persiller. Rectifier.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</si>
  <si>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</si>
  <si>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</si>
  <si>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</si>
  <si>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</si>
  <si>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</si>
  <si>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</si>
  <si>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</si>
  <si>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</si>
  <si>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</si>
  <si>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</si>
  <si>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</si>
  <si>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</si>
  <si>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</si>
  <si>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</si>
  <si>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</si>
  <si>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</si>
  <si>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</si>
  <si>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</si>
  <si>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Fond Brun de Veau Lié</t>
  </si>
  <si>
    <t xml:space="preserve">        ↳ Fond brun de veau reconstitue (collectivite)</t>
  </si>
  <si>
    <t xml:space="preserve">            ↳ EAU</t>
  </si>
  <si>
    <t>matiere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</si>
  <si>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</si>
  <si>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</si>
  <si>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</si>
  <si>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huile de tournesol pour cuisson liaison</t>
  </si>
  <si>
    <t xml:space="preserve">    ↳ échalote</t>
  </si>
  <si>
    <t xml:space="preserve">    ↳ persil</t>
  </si>
  <si>
    <t xml:space="preserve">    ↳ BEURRE</t>
  </si>
  <si>
    <t>Fiche technique — Sauce Bercy (BPI cuisine)</t>
  </si>
  <si>
    <t>Sauce Bercy (BPI cuisine)  BPI-CUI-SAU-BERC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</si>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</sst>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E7*3.9514</f>
        <v>0.158056</v>
      </c>
    </row>
    <row r="8">
      <c r="A8" t="s" s="8">
        <v>16</v>
      </c>
      <c r="B8" t="s">
        <v>17</v>
      </c>
      <c r="C8" t="s">
        <v>18</v>
      </c>
      <c r="D8" s="4">
        <v>0.585</v>
      </c>
      <c r="E8" s="6">
        <f>D8*$B$2</f>
        <v>0.585</v>
      </c>
      <c r="F8" t="s">
        <v>3</v>
      </c>
      <c r="G8" s="9">
        <f>E8*0.003</f>
        <v>0.001755</v>
      </c>
    </row>
    <row r="9">
      <c r="A9" t="s" s="8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22</v>
      </c>
      <c r="G9" s="9">
        <f>E9*0</f>
        <v>0</v>
      </c>
    </row>
    <row r="10">
      <c r="A10" t="s">
        <v>23</v>
      </c>
      <c r="B10" t="s">
        <v>24</v>
      </c>
      <c r="C10" t="s">
        <v>25</v>
      </c>
      <c r="D10" s="4">
        <v>0.006</v>
      </c>
      <c r="E10" s="6">
        <f>D10*$B$2</f>
        <v>0.006</v>
      </c>
      <c r="F10" t="s">
        <v>15</v>
      </c>
      <c r="G10" s="9">
        <f>E10*1.5</f>
        <v>0.009</v>
      </c>
    </row>
    <row r="11">
      <c r="A11" t="s">
        <v>26</v>
      </c>
      <c r="B11" t="s">
        <v>27</v>
      </c>
      <c r="C11" t="s">
        <v>28</v>
      </c>
      <c r="D11" s="4">
        <v>0.015</v>
      </c>
      <c r="E11" s="6">
        <f>D11*$B$2</f>
        <v>0.015</v>
      </c>
      <c r="F11" t="s">
        <v>15</v>
      </c>
      <c r="G11" s="9">
        <f>E11*0</f>
        <v>0</v>
      </c>
    </row>
    <row r="12">
      <c r="A12" t="s">
        <v>29</v>
      </c>
      <c r="B12" t="s">
        <v>30</v>
      </c>
      <c r="C12" t="s">
        <v>31</v>
      </c>
      <c r="D12" s="4">
        <v>0.006</v>
      </c>
      <c r="E12" s="6">
        <f>D12*$B$2</f>
        <v>0.006</v>
      </c>
      <c r="F12" t="s">
        <v>15</v>
      </c>
      <c r="G12" s="9">
        <f>E12*4.9</f>
        <v>0.0294</v>
      </c>
    </row>
    <row r="13">
      <c r="A13" t="s" s="8">
        <v>32</v>
      </c>
      <c r="B13" t="s">
        <v>33</v>
      </c>
      <c r="C13" t="s">
        <v>34</v>
      </c>
      <c r="D13" s="4">
        <v>0.04</v>
      </c>
      <c r="E13" s="6">
        <f>D13*$B$2</f>
        <v>0.04</v>
      </c>
      <c r="F13" t="s">
        <v>22</v>
      </c>
      <c r="G13" s="9">
        <f>E13*0</f>
        <v>0</v>
      </c>
    </row>
    <row r="14">
      <c r="A14" t="s" s="8">
        <v>35</v>
      </c>
      <c r="B14" t="s">
        <v>36</v>
      </c>
      <c r="C14" t="s">
        <v>34</v>
      </c>
      <c r="D14" s="4">
        <v>0.01</v>
      </c>
      <c r="E14" s="6">
        <f>D14*$B$2</f>
        <v>0.01</v>
      </c>
      <c r="F14" t="s">
        <v>22</v>
      </c>
      <c r="G14" s="9">
        <f>E14*0</f>
        <v>0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s" s="12">
        <v>46</v>
      </c>
      <c r="E2" t="s" s="12"/>
      <c r="F2"/>
    </row>
    <row r="3">
      <c r="A3" t="s">
        <v>44</v>
      </c>
      <c r="B3">
        <v>2</v>
      </c>
      <c r="C3" t="s">
        <v>47</v>
      </c>
      <c r="D3" t="s" s="12">
        <v>48</v>
      </c>
      <c r="E3" t="s" s="12"/>
      <c r="F3"/>
    </row>
    <row r="4">
      <c r="A4" t="s">
        <v>49</v>
      </c>
      <c r="B4">
        <v>1</v>
      </c>
      <c r="C4" t="s">
        <v>50</v>
      </c>
      <c r="D4" t="s" s="12">
        <v>51</v>
      </c>
      <c r="E4" t="s" s="12"/>
      <c r="F4"/>
    </row>
    <row r="5">
      <c r="A5" t="s">
        <v>49</v>
      </c>
      <c r="B5">
        <v>2</v>
      </c>
      <c r="C5" t="s">
        <v>52</v>
      </c>
      <c r="D5" t="inlineStr" s="12">
        <is>
          <t>Faire suer au beurre une fine Mirepoix (facultatif). Ajouter le fond brun de veau, le porter à ébullition, puis le réduire en le dépouillant et en l'écumant fréquemment.</t>
        </is>
      </c>
      <c r="E5" t="s" s="12"/>
      <c r="F5"/>
    </row>
    <row r="6">
      <c r="A6" t="s">
        <v>49</v>
      </c>
      <c r="B6">
        <v>3</v>
      </c>
      <c r="C6" t="s">
        <v>53</v>
      </c>
      <c r="D6" t="inlineStr" s="12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2"/>
      <c r="F6"/>
    </row>
    <row r="7">
      <c r="A7" t="s">
        <v>49</v>
      </c>
      <c r="B7">
        <v>4</v>
      </c>
      <c r="C7" t="s">
        <v>54</v>
      </c>
      <c r="D7" t="inlineStr" s="12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2"/>
      <c r="F7"/>
    </row>
    <row r="8">
      <c r="A8" t="s">
        <v>49</v>
      </c>
      <c r="B8">
        <v>5</v>
      </c>
      <c r="C8" t="s">
        <v>55</v>
      </c>
      <c r="D8" t="s" s="12">
        <v>56</v>
      </c>
      <c r="E8" t="s" s="12">
        <v>57</v>
      </c>
      <c r="F8" t="s">
        <v>58</v>
      </c>
    </row>
    <row r="9">
      <c r="A9" t="s">
        <v>59</v>
      </c>
      <c r="B9">
        <v>1</v>
      </c>
      <c r="C9" t="s">
        <v>60</v>
      </c>
      <c r="D9" t="s" s="12">
        <v>61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44</v>
      </c>
      <c r="C2" t="s">
        <v>66</v>
      </c>
      <c r="D2" s="6">
        <f>'Besoins'!$B$2*1</f>
        <v>1</v>
      </c>
      <c r="E2" t="s">
        <v>3</v>
      </c>
    </row>
    <row r="3">
      <c r="A3">
        <v>1</v>
      </c>
      <c r="B3" t="s">
        <v>67</v>
      </c>
      <c r="C3" t="s">
        <v>66</v>
      </c>
      <c r="D3" s="6">
        <f>'Besoins'!$B$2*0.3</f>
        <v>0.3</v>
      </c>
      <c r="E3" t="s">
        <v>3</v>
      </c>
    </row>
    <row r="4">
      <c r="A4">
        <v>2</v>
      </c>
      <c r="B4" t="s">
        <v>68</v>
      </c>
      <c r="C4" t="s">
        <v>66</v>
      </c>
      <c r="D4" s="6">
        <f>'Besoins'!$B$2*0.6</f>
        <v>0.6</v>
      </c>
      <c r="E4" t="s">
        <v>3</v>
      </c>
    </row>
    <row r="5">
      <c r="A5">
        <v>3</v>
      </c>
      <c r="B5" t="s">
        <v>69</v>
      </c>
      <c r="C5" t="s">
        <v>70</v>
      </c>
      <c r="D5" s="6">
        <f>'Besoins'!$B$2*0.585</f>
        <v>0.585</v>
      </c>
      <c r="E5" t="s">
        <v>3</v>
      </c>
    </row>
    <row r="6">
      <c r="A6">
        <v>3</v>
      </c>
      <c r="B6" t="s">
        <v>71</v>
      </c>
      <c r="C6" t="s">
        <v>70</v>
      </c>
      <c r="D6" s="6">
        <f>'Besoins'!$B$2*0.015</f>
        <v>0.015</v>
      </c>
      <c r="E6" t="s">
        <v>15</v>
      </c>
    </row>
    <row r="7">
      <c r="A7">
        <v>2</v>
      </c>
      <c r="B7" t="s">
        <v>72</v>
      </c>
      <c r="C7" t="s">
        <v>70</v>
      </c>
      <c r="D7" s="6">
        <f>'Besoins'!$B$2*0.006</f>
        <v>0.006</v>
      </c>
      <c r="E7" t="s">
        <v>15</v>
      </c>
    </row>
    <row r="8">
      <c r="A8">
        <v>2</v>
      </c>
      <c r="B8" t="s">
        <v>73</v>
      </c>
      <c r="C8" t="s">
        <v>70</v>
      </c>
      <c r="D8" s="6">
        <f>'Besoins'!$B$2*0.006</f>
        <v>0.006</v>
      </c>
      <c r="E8" t="s">
        <v>15</v>
      </c>
    </row>
    <row r="9">
      <c r="A9">
        <v>1</v>
      </c>
      <c r="B9" t="s">
        <v>74</v>
      </c>
      <c r="C9" t="s">
        <v>70</v>
      </c>
      <c r="D9" s="6">
        <f>'Besoins'!$B$2*0.1</f>
        <v>0.1</v>
      </c>
      <c r="E9" t="s">
        <v>3</v>
      </c>
    </row>
    <row r="10">
      <c r="A10">
        <v>1</v>
      </c>
      <c r="B10" t="s">
        <v>75</v>
      </c>
      <c r="C10" t="s">
        <v>70</v>
      </c>
      <c r="D10" s="6">
        <f>'Besoins'!$B$2*0.04</f>
        <v>0.04</v>
      </c>
      <c r="E10" t="s">
        <v>15</v>
      </c>
    </row>
    <row r="11">
      <c r="A11">
        <v>1</v>
      </c>
      <c r="B11" t="s">
        <v>76</v>
      </c>
      <c r="C11" t="s">
        <v>70</v>
      </c>
      <c r="D11" s="6">
        <f>'Besoins'!$B$2*0.01</f>
        <v>0.01</v>
      </c>
      <c r="E11" t="s">
        <v>15</v>
      </c>
    </row>
    <row r="12">
      <c r="A12">
        <v>1</v>
      </c>
      <c r="B12" t="s">
        <v>77</v>
      </c>
      <c r="C12" t="s">
        <v>70</v>
      </c>
      <c r="D12" s="6">
        <f>'Besoins'!$B$2*0.04</f>
        <v>0.04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78</v>
      </c>
      <c r="B1"/>
      <c r="C1"/>
      <c r="D1"/>
    </row>
    <row r="2">
      <c r="A2" t="str" s="13">
        <f>"BPI-CUI-SAU-BERC · CUI.SAU.BLANCHES · référence : "&amp;Besoins!B3&amp;" "&amp;Besoins!C3&amp;" · multiplicateur réglable sur la feuille ""Besoins"""</f>
        <v>BPI-CUI-SAU-BERC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 t="s" s="15">
        <v>80</v>
      </c>
      <c r="B5" t="str" s="12">
        <f>"[CISELER] "&amp;Procedure!D2</f>
        <v>[CISELER] Ciseler les échalotes, faire suer. Déglacer au vin blanc, réduire.</v>
      </c>
      <c r="C5"/>
      <c r="D5"/>
    </row>
    <row r="6">
      <c r="A6" t="s" s="15">
        <v>81</v>
      </c>
      <c r="B6" t="str" s="12">
        <f>"[INCORPORER] "&amp;Procedure!D3</f>
        <v>[INCORPORER] Ajouter fond brun, réduire. Monter au beurre, persiller. Rectifier.</v>
      </c>
      <c r="C6"/>
      <c r="D6"/>
    </row>
    <row r="7">
      <c r="A7"/>
      <c r="B7"/>
      <c r="C7"/>
      <c r="D7"/>
    </row>
    <row r="8">
      <c r="A8" t="s" s="14">
        <v>82</v>
      </c>
      <c r="B8"/>
      <c r="C8"/>
      <c r="D8"/>
    </row>
    <row r="9">
      <c r="A9" t="s" s="15">
        <v>80</v>
      </c>
      <c r="B9" t="str" s="12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83</v>
      </c>
      <c r="C10" s="6">
        <f>'Besoins'!$B$2*0.6</f>
        <v>0.6</v>
      </c>
      <c r="D10" t="s">
        <v>3</v>
      </c>
    </row>
    <row r="11">
      <c r="A11"/>
      <c r="B11" t="str">
        <f>Besoins!B10</f>
        <v>Fécule de pomme de terre</v>
      </c>
      <c r="C11" s="6">
        <f>Besoins!E10</f>
        <v>0.006</v>
      </c>
      <c r="D11" t="str">
        <f>Besoins!F10</f>
        <v>kg</v>
      </c>
    </row>
    <row r="12">
      <c r="A12" t="s" s="15">
        <v>81</v>
      </c>
      <c r="B12" t="str" s="12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6">
        <f>Besoins!E12</f>
        <v>0.006</v>
      </c>
      <c r="D13" t="str">
        <f>Besoins!F12</f>
        <v>kg</v>
      </c>
    </row>
    <row r="14">
      <c r="A14" t="s" s="15">
        <v>84</v>
      </c>
      <c r="B14" t="str" s="12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5">
        <v>85</v>
      </c>
      <c r="B15" t="str" s="12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5">
        <v>86</v>
      </c>
      <c r="B16" t="str" s="12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6">
        <f>"ℹ "&amp;Procedure!E8</f>
        <v>ℹ</v>
      </c>
      <c r="C17"/>
      <c r="D17"/>
    </row>
    <row r="18">
      <c r="A18"/>
      <c r="B18"/>
      <c r="C18"/>
      <c r="D18"/>
    </row>
    <row r="19">
      <c r="A19" t="s" s="14">
        <v>87</v>
      </c>
      <c r="B19"/>
      <c r="C19"/>
      <c r="D19"/>
    </row>
    <row r="20">
      <c r="A20" t="s" s="15">
        <v>80</v>
      </c>
      <c r="B20" t="str" s="12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7">
        <v>88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2026-08-01T00:48:31Z</dcterms:created>
  <dc:title>Sauce Bercy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2026-08-01T00:48:31Z</dcterms:modified>
  <cp:revision>1</cp:revision>
</cp:coreProperties>
</file>