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<sst xmlns="http://schemas.openxmlformats.org/spreadsheetml/2006/main" count="80" uniqueCount="80">
  <si>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</si>
  <si>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</si>
  <si>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</si>
  <si>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</si>
  <si>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</si>
  <si>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</si>
  <si>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</si>
  <si>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</si>
  <si>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</si>
  <si>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</si>
  <si>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</si>
  <si>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</si>
  <si>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</si>
  <si>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</si>
  <si>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</si>
  <si>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</si>
  <si>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</si>
  <si>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</si>
  <si>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</si>
  <si>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</si>
  <si>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</si>
  <si>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</si>
  <si>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</si>
  <si>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</si>
  <si>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</si>
  <si>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</si>
  <si>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</si>
  <si>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</si>
  <si>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</si>
  <si>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</si>
  <si>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</si>
  <si>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</si>
  <si>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</si>
  <si>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</si>
  <si>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</si>
  <si>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Jus de rôti (BPI cuisine)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</si>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</sst>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0.785</v>
      </c>
      <c r="E8" s="6">
        <f>D8*$B$2</f>
        <v>0.785</v>
      </c>
      <c r="F8" t="s">
        <v>3</v>
      </c>
      <c r="G8" s="9">
        <f>E8*0.003</f>
        <v>0.002355</v>
      </c>
    </row>
    <row r="9">
      <c r="A9" t="s">
        <v>19</v>
      </c>
      <c r="B9" t="s">
        <v>20</v>
      </c>
      <c r="C9" t="s">
        <v>21</v>
      </c>
      <c r="D9" s="4">
        <v>0.006</v>
      </c>
      <c r="E9" s="6">
        <f>D9*$B$2</f>
        <v>0.006</v>
      </c>
      <c r="F9" t="s">
        <v>15</v>
      </c>
      <c r="G9" s="9">
        <f>E9*1.5</f>
        <v>0.009</v>
      </c>
    </row>
    <row r="10">
      <c r="A10" t="s">
        <v>22</v>
      </c>
      <c r="B10" t="s">
        <v>23</v>
      </c>
      <c r="C10" t="s">
        <v>24</v>
      </c>
      <c r="D10" s="4">
        <v>0.015</v>
      </c>
      <c r="E10" s="6">
        <f>D10*$B$2</f>
        <v>0.015</v>
      </c>
      <c r="F10" t="s">
        <v>15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0.006</v>
      </c>
      <c r="E11" s="6">
        <f>D11*$B$2</f>
        <v>0.006</v>
      </c>
      <c r="F11" t="s">
        <v>15</v>
      </c>
      <c r="G11" s="9">
        <f>E11*4.9</f>
        <v>0.0294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inlineStr" s="12">
        <is>
          <t>Faire suer au beurre une fine Mirepoix (facultatif). Ajouter le fond brun de veau, le porter à ébullition, puis le réduire en le dépouillant et en l'écumant fréquemment.</t>
        </is>
      </c>
      <c r="E6" t="s" s="12"/>
      <c r="F6"/>
    </row>
    <row r="7">
      <c r="A7" t="s">
        <v>42</v>
      </c>
      <c r="B7">
        <v>3</v>
      </c>
      <c r="C7" t="s">
        <v>46</v>
      </c>
      <c r="D7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2"/>
      <c r="F7"/>
    </row>
    <row r="8">
      <c r="A8" t="s">
        <v>42</v>
      </c>
      <c r="B8">
        <v>4</v>
      </c>
      <c r="C8" t="s">
        <v>47</v>
      </c>
      <c r="D8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2"/>
      <c r="F8"/>
    </row>
    <row r="9">
      <c r="A9" t="s">
        <v>42</v>
      </c>
      <c r="B9">
        <v>5</v>
      </c>
      <c r="C9" t="s">
        <v>48</v>
      </c>
      <c r="D9" t="s" s="12">
        <v>49</v>
      </c>
      <c r="E9" t="s" s="12">
        <v>50</v>
      </c>
      <c r="F9" t="s">
        <v>51</v>
      </c>
    </row>
    <row r="10">
      <c r="A10" t="s">
        <v>52</v>
      </c>
      <c r="B10">
        <v>1</v>
      </c>
      <c r="C10" t="s">
        <v>53</v>
      </c>
      <c r="D10" t="s" s="12">
        <v>54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35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'Besoins'!$B$2*0.03</f>
        <v>0.03</v>
      </c>
      <c r="E3" t="s">
        <v>15</v>
      </c>
    </row>
    <row r="4">
      <c r="A4">
        <v>1</v>
      </c>
      <c r="B4" t="s">
        <v>62</v>
      </c>
      <c r="C4" t="s">
        <v>59</v>
      </c>
      <c r="D4" s="6">
        <f>'Besoins'!$B$2*0.3</f>
        <v>0.3</v>
      </c>
      <c r="E4" t="s">
        <v>3</v>
      </c>
    </row>
    <row r="5">
      <c r="A5">
        <v>2</v>
      </c>
      <c r="B5" t="s">
        <v>63</v>
      </c>
      <c r="C5" t="s">
        <v>59</v>
      </c>
      <c r="D5" s="6">
        <f>'Besoins'!$B$2*0.6</f>
        <v>0.6</v>
      </c>
      <c r="E5" t="s">
        <v>3</v>
      </c>
    </row>
    <row r="6">
      <c r="A6">
        <v>3</v>
      </c>
      <c r="B6" t="s">
        <v>64</v>
      </c>
      <c r="C6" t="s">
        <v>61</v>
      </c>
      <c r="D6" s="6">
        <f>'Besoins'!$B$2*0.585</f>
        <v>0.585</v>
      </c>
      <c r="E6" t="s">
        <v>3</v>
      </c>
    </row>
    <row r="7">
      <c r="A7">
        <v>3</v>
      </c>
      <c r="B7" t="s">
        <v>65</v>
      </c>
      <c r="C7" t="s">
        <v>61</v>
      </c>
      <c r="D7" s="6">
        <f>'Besoins'!$B$2*0.015</f>
        <v>0.015</v>
      </c>
      <c r="E7" t="s">
        <v>15</v>
      </c>
    </row>
    <row r="8">
      <c r="A8">
        <v>2</v>
      </c>
      <c r="B8" t="s">
        <v>66</v>
      </c>
      <c r="C8" t="s">
        <v>61</v>
      </c>
      <c r="D8" s="6">
        <f>'Besoins'!$B$2*0.006</f>
        <v>0.006</v>
      </c>
      <c r="E8" t="s">
        <v>15</v>
      </c>
    </row>
    <row r="9">
      <c r="A9">
        <v>2</v>
      </c>
      <c r="B9" t="s">
        <v>67</v>
      </c>
      <c r="C9" t="s">
        <v>61</v>
      </c>
      <c r="D9" s="6">
        <f>'Besoins'!$B$2*0.006</f>
        <v>0.006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'Besoins'!$B$2*0.2</f>
        <v>0.2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69</v>
      </c>
      <c r="B1"/>
      <c r="C1"/>
      <c r="D1"/>
    </row>
    <row r="2">
      <c r="A2" t="str" s="13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"[DÉGRAISSER] "&amp;Procedure!D2</f>
        <v>[DÉGRAISSER] Dégraisser le plat de rôtissage.</v>
      </c>
      <c r="C5"/>
      <c r="D5"/>
    </row>
    <row r="6">
      <c r="A6" t="s" s="15">
        <v>72</v>
      </c>
      <c r="B6" t="str" s="12">
        <f>"[DÉGLACER] "&amp;Procedure!D3</f>
        <v>[DÉGLACER] Déglacer eau froide en grattant les sucs caramélisés.</v>
      </c>
      <c r="C6"/>
      <c r="D6"/>
    </row>
    <row r="7">
      <c r="A7" t="s" s="15">
        <v>73</v>
      </c>
      <c r="B7" t="str" s="12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4">
        <v>74</v>
      </c>
      <c r="B9"/>
      <c r="C9"/>
      <c r="D9"/>
    </row>
    <row r="10">
      <c r="A10" t="s" s="15">
        <v>71</v>
      </c>
      <c r="B10" t="str" s="12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75</v>
      </c>
      <c r="C11" s="6">
        <f>'Besoins'!$B$2*0.6</f>
        <v>0.6</v>
      </c>
      <c r="D11" t="s">
        <v>3</v>
      </c>
    </row>
    <row r="12">
      <c r="A12"/>
      <c r="B12" t="str">
        <f>Besoins!B9</f>
        <v>Fécule de pomme de terre</v>
      </c>
      <c r="C12" s="6">
        <f>Besoins!E9</f>
        <v>0.006</v>
      </c>
      <c r="D12" t="str">
        <f>Besoins!F9</f>
        <v>kg</v>
      </c>
    </row>
    <row r="13">
      <c r="A13" t="s" s="15">
        <v>72</v>
      </c>
      <c r="B13" t="str" s="12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6">
        <f>Besoins!E11</f>
        <v>0.006</v>
      </c>
      <c r="D14" t="str">
        <f>Besoins!F11</f>
        <v>kg</v>
      </c>
    </row>
    <row r="15">
      <c r="A15" t="s" s="15">
        <v>73</v>
      </c>
      <c r="B15" t="str" s="12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5">
        <v>76</v>
      </c>
      <c r="B16" t="str" s="12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5">
        <v>77</v>
      </c>
      <c r="B17" t="str" s="12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6">
        <f>"ℹ "&amp;Procedure!E9</f>
        <v>ℹ</v>
      </c>
      <c r="C18"/>
      <c r="D18"/>
    </row>
    <row r="19">
      <c r="A19"/>
      <c r="B19"/>
      <c r="C19"/>
      <c r="D19"/>
    </row>
    <row r="20">
      <c r="A20" t="s" s="14">
        <v>78</v>
      </c>
      <c r="B20"/>
      <c r="C20"/>
      <c r="D20"/>
    </row>
    <row r="21">
      <c r="A21" t="s" s="15">
        <v>71</v>
      </c>
      <c r="B21" t="str" s="12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7">
        <v>79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2026-09-15T11:54:27Z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2026-09-15T11:54:27Z</dcterms:modified>
  <cp:revision>1</cp:revision>
</cp:coreProperties>
</file>