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<sst xmlns="http://schemas.openxmlformats.org/spreadsheetml/2006/main" count="48" uniqueCount="48">
  <si>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</si>
  <si>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</si>
  <si>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</si>
  <si>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</si>
  <si>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</si>
  <si>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</si>
  <si>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</si>
  <si>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</si>
  <si>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</si>
  <si>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</si>
  <si>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</si>
  <si>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</si>
  <si>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</si>
  <si>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</si>
  <si>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</si>
  <si>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</si>
  <si>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</si>
  <si>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</si>
  <si>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</si>
  <si>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</si>
  <si>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</si>
  <si>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</si>
  <si>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</si>
  <si>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</si>
  <si>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</si>
  <si>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</si>
  <si>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</si>
  <si>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</si>
  <si>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</si>
  <si>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</si>
  <si>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</si>
  <si>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</si>
  <si>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</si>
  <si>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FRUIT ROUGE CUIT</t>
  </si>
  <si>
    <t>Niveau</t>
  </si>
  <si>
    <t>Composant</t>
  </si>
  <si>
    <t>Type</t>
  </si>
  <si>
    <t>Quantité (× multiplicateur, voir feuille Besoins)</t>
  </si>
  <si>
    <t>recette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</si>
  <si>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</si>
  <si>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</si>
  <si>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</si>
  <si>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</si>
  <si>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</si>
  <si>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</si>
  <si>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Fiche technique — FRUIT ROUGE CUIT</t>
  </si>
  <si>
    <t>FRUIT ROUGE CUIT  00000813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</si>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</sst>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E7*1.9831</f>
        <v>1.9831</v>
      </c>
    </row>
    <row r="8">
      <c r="A8" t="s" s="8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9">
        <f>E8*2.231</f>
        <v>4.462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15</v>
      </c>
      <c r="G9" s="9">
        <f>E9*2.7268</f>
        <v>2.7268</v>
      </c>
    </row>
    <row r="10">
      <c r="A10" t="s" s="8">
        <v>20</v>
      </c>
      <c r="B10" t="s">
        <v>21</v>
      </c>
      <c r="C10" t="s">
        <v>22</v>
      </c>
      <c r="D10" s="4">
        <v>2</v>
      </c>
      <c r="E10" s="6">
        <f>D10*$B$2</f>
        <v>2</v>
      </c>
      <c r="F10" t="s">
        <v>15</v>
      </c>
      <c r="G10" s="9">
        <f>E10*2.1071</f>
        <v>4.2142</v>
      </c>
    </row>
    <row r="11">
      <c r="A11" t="s" s="8">
        <v>23</v>
      </c>
      <c r="B11" t="s">
        <v>24</v>
      </c>
      <c r="C11" t="s">
        <v>25</v>
      </c>
      <c r="D11" s="4">
        <v>0.5</v>
      </c>
      <c r="E11" s="6">
        <f>D11*$B$2</f>
        <v>0.5</v>
      </c>
      <c r="F11" t="s">
        <v>3</v>
      </c>
      <c r="G11" s="9">
        <f>E11*0.95</f>
        <v>0.475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'Besoins'!$B$2*2.5</f>
        <v>2.5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</f>
        <v>2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15</v>
      </c>
    </row>
    <row r="6">
      <c r="A6">
        <v>1</v>
      </c>
      <c r="B6" t="s">
        <v>43</v>
      </c>
      <c r="C6" t="s">
        <v>40</v>
      </c>
      <c r="D6" s="6">
        <f>'Besoins'!$B$2*1</f>
        <v>1</v>
      </c>
      <c r="E6" t="s">
        <v>15</v>
      </c>
    </row>
    <row r="7">
      <c r="A7">
        <v>1</v>
      </c>
      <c r="B7" t="s">
        <v>44</v>
      </c>
      <c r="C7" t="s">
        <v>40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