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<sst xmlns="http://schemas.openxmlformats.org/spreadsheetml/2006/main" count="81" uniqueCount="81">
  <si>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</si>
  <si>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</si>
  <si>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</si>
  <si>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</si>
  <si>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</si>
  <si>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</si>
  <si>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</si>
  <si>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</si>
  <si>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</si>
  <si>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</si>
  <si>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</si>
  <si>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</si>
  <si>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</si>
  <si>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</si>
  <si>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</si>
  <si>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</si>
  <si>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</si>
  <si>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</si>
  <si>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</si>
  <si>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</si>
  <si>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</si>
  <si>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</si>
  <si>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</si>
  <si>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</si>
  <si>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</si>
  <si>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</si>
  <si>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</si>
  <si>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</si>
  <si>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</si>
  <si>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</si>
  <si>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</si>
  <si>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</si>
  <si>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</si>
  <si>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</si>
  <si>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</si>
  <si>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</si>
  <si>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</si>
  <si>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</si>
  <si>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</si>
  <si>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</si>
  <si>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</si>
  <si>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</si>
  <si>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</si>
  <si>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</si>
  <si>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</si>
  <si>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</si>
  <si>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</si>
  <si>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SURPRISE AUX FRUITS ROUGES</t>
  </si>
  <si>
    <t>BISCUIT DUCHESSE (FEUILLES)</t>
  </si>
  <si>
    <t>BISCUIT DUCHESSE</t>
  </si>
  <si>
    <t>CRÈME CHANTILLY</t>
  </si>
  <si>
    <t>FRUIT ROUGE CUIT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</si>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</sst>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20</v>
      </c>
      <c r="D9" s="4">
        <v>0.99537</v>
      </c>
      <c r="E9" s="6">
        <f>D9*$B$2</f>
        <v>0.99537</v>
      </c>
      <c r="F9" t="s">
        <v>21</v>
      </c>
      <c r="G9" s="9">
        <f>E9*2.5335009427</f>
        <v>2.521771</v>
      </c>
    </row>
    <row r="10">
      <c r="A10" t="s" s="8">
        <v>22</v>
      </c>
      <c r="B10" t="s">
        <v>23</v>
      </c>
      <c r="C10" t="s">
        <v>20</v>
      </c>
      <c r="D10" s="4">
        <v>1</v>
      </c>
      <c r="E10" s="6">
        <f>D10*$B$2</f>
        <v>1</v>
      </c>
      <c r="F10" t="s">
        <v>3</v>
      </c>
      <c r="G10" s="9">
        <f>E10*1.9831</f>
        <v>1.9831</v>
      </c>
    </row>
    <row r="11">
      <c r="A11" t="s" s="8">
        <v>24</v>
      </c>
      <c r="B11" t="s">
        <v>25</v>
      </c>
      <c r="C11" t="s">
        <v>20</v>
      </c>
      <c r="D11" s="4">
        <v>2</v>
      </c>
      <c r="E11" s="6">
        <f>D11*$B$2</f>
        <v>2</v>
      </c>
      <c r="F11" t="s">
        <v>3</v>
      </c>
      <c r="G11" s="9">
        <f>E11*2.231</f>
        <v>4.462</v>
      </c>
    </row>
    <row r="12">
      <c r="A12" t="s" s="8">
        <v>26</v>
      </c>
      <c r="B12" t="s">
        <v>27</v>
      </c>
      <c r="C12" t="s">
        <v>20</v>
      </c>
      <c r="D12" s="4">
        <v>1</v>
      </c>
      <c r="E12" s="6">
        <f>D12*$B$2</f>
        <v>1</v>
      </c>
      <c r="F12" t="s">
        <v>3</v>
      </c>
      <c r="G12" s="9">
        <f>E12*2.7268</f>
        <v>2.7268</v>
      </c>
    </row>
    <row r="13">
      <c r="A13" t="s" s="8">
        <v>28</v>
      </c>
      <c r="B13" t="s">
        <v>29</v>
      </c>
      <c r="C13" t="s">
        <v>30</v>
      </c>
      <c r="D13" s="4">
        <v>2</v>
      </c>
      <c r="E13" s="6">
        <f>D13*$B$2</f>
        <v>2</v>
      </c>
      <c r="F13" t="s">
        <v>3</v>
      </c>
      <c r="G13" s="9">
        <f>E13*2.1071</f>
        <v>4.2142</v>
      </c>
    </row>
    <row r="14">
      <c r="A14" t="s" s="8">
        <v>31</v>
      </c>
      <c r="B14" t="s">
        <v>32</v>
      </c>
      <c r="C14" t="s">
        <v>33</v>
      </c>
      <c r="D14" s="4">
        <v>12</v>
      </c>
      <c r="E14" s="6">
        <f>D14*$B$2</f>
        <v>12</v>
      </c>
      <c r="F14" t="s">
        <v>3</v>
      </c>
      <c r="G14" s="9">
        <f>E14*0.27</f>
        <v>3.24</v>
      </c>
    </row>
    <row r="15">
      <c r="A15" t="s" s="8">
        <v>34</v>
      </c>
      <c r="B15" t="s">
        <v>35</v>
      </c>
      <c r="C15" t="s">
        <v>36</v>
      </c>
      <c r="D15" s="4">
        <v>2</v>
      </c>
      <c r="E15" s="6">
        <f>D15*$B$2</f>
        <v>2</v>
      </c>
      <c r="F15" t="s">
        <v>3</v>
      </c>
      <c r="G15" s="9">
        <f>E15*0.0632128</f>
        <v>0.126426</v>
      </c>
    </row>
    <row r="16">
      <c r="A16" t="s" s="8">
        <v>37</v>
      </c>
      <c r="B16" t="s">
        <v>38</v>
      </c>
      <c r="C16" t="s">
        <v>39</v>
      </c>
      <c r="D16" s="4">
        <v>0.87963</v>
      </c>
      <c r="E16" s="6">
        <f>D16*$B$2</f>
        <v>0.87963</v>
      </c>
      <c r="F16" t="s">
        <v>15</v>
      </c>
      <c r="G16" s="9">
        <f>E16*0.9499996</f>
        <v>0.835648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47</v>
      </c>
      <c r="C2" t="s">
        <v>56</v>
      </c>
      <c r="D2" s="6">
        <f>'Besoins'!$B$2*4</f>
        <v>4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'Besoins'!$B$2*2</f>
        <v>2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'Besoins'!$B$2*1.38</f>
        <v>1.38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'Besoins'!$B$2*12</f>
        <v>12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'Besoins'!$B$2*0.3</f>
        <v>0.3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'Besoins'!$B$2*0.3</f>
        <v>0.3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'Besoins'!$B$2*0.12</f>
        <v>0.12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'Besoins'!$B$2*2</f>
        <v>2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'Besoins'!$B$2*1.075</f>
        <v>1.075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'Besoins'!$B$2*0.9953703704</f>
        <v>0.99537</v>
      </c>
      <c r="E11" t="s">
        <v>21</v>
      </c>
    </row>
    <row r="12">
      <c r="A12">
        <v>2</v>
      </c>
      <c r="B12" t="s">
        <v>68</v>
      </c>
      <c r="C12" t="s">
        <v>62</v>
      </c>
      <c r="D12" s="6">
        <f>'Besoins'!$B$2*0.0796296296</f>
        <v>0.07963</v>
      </c>
      <c r="E12" t="s">
        <v>15</v>
      </c>
    </row>
    <row r="13">
      <c r="A13">
        <v>1</v>
      </c>
      <c r="B13" t="s">
        <v>69</v>
      </c>
      <c r="C13" t="s">
        <v>56</v>
      </c>
      <c r="D13" s="6">
        <f>'Besoins'!$B$2*2.5</f>
        <v>2.5</v>
      </c>
      <c r="E13" t="s">
        <v>15</v>
      </c>
    </row>
    <row r="14">
      <c r="A14">
        <v>2</v>
      </c>
      <c r="B14" t="s">
        <v>70</v>
      </c>
      <c r="C14" t="s">
        <v>62</v>
      </c>
      <c r="D14" s="6">
        <f>'Besoins'!$B$2*2</f>
        <v>2</v>
      </c>
      <c r="E14" t="s">
        <v>3</v>
      </c>
    </row>
    <row r="15">
      <c r="A15">
        <v>2</v>
      </c>
      <c r="B15" t="s">
        <v>71</v>
      </c>
      <c r="C15" t="s">
        <v>62</v>
      </c>
      <c r="D15" s="6">
        <f>'Besoins'!$B$2*1</f>
        <v>1</v>
      </c>
      <c r="E15" t="s">
        <v>3</v>
      </c>
    </row>
    <row r="16">
      <c r="A16">
        <v>2</v>
      </c>
      <c r="B16" t="s">
        <v>72</v>
      </c>
      <c r="C16" t="s">
        <v>62</v>
      </c>
      <c r="D16" s="6">
        <f>'Besoins'!$B$2*2</f>
        <v>2</v>
      </c>
      <c r="E16" t="s">
        <v>3</v>
      </c>
    </row>
    <row r="17">
      <c r="A17">
        <v>2</v>
      </c>
      <c r="B17" t="s">
        <v>73</v>
      </c>
      <c r="C17" t="s">
        <v>62</v>
      </c>
      <c r="D17" s="6">
        <f>'Besoins'!$B$2*1</f>
        <v>1</v>
      </c>
      <c r="E17" t="s">
        <v>3</v>
      </c>
    </row>
    <row r="18">
      <c r="A18">
        <v>2</v>
      </c>
      <c r="B18" t="s">
        <v>68</v>
      </c>
      <c r="C18" t="s">
        <v>62</v>
      </c>
      <c r="D18" s="6">
        <f>'Besoins'!$B$2*0.5</f>
        <v>0.5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80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