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<sst xmlns="http://schemas.openxmlformats.org/spreadsheetml/2006/main" count="114" uniqueCount="114">
  <si>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</si>
  <si>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</si>
  <si>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Osso-buco piémontaise</t>
  </si>
  <si>
    <t>Code</t>
  </si>
  <si>
    <t>VE_OSSO_PIMO</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</si>
  <si>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</si>
  <si>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</si>
  <si>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</si>
  <si>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</si>
  <si>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</si>
  <si>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</si>
  <si>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</si>
  <si>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</si>
  <si>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</si>
  <si>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</si>
  <si>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</si>
  <si>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</si>
  <si>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</si>
  <si>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</si>
  <si>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</si>
  <si>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</si>
  <si>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</si>
  <si>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</si>
  <si>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</si>
  <si>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</si>
  <si>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</si>
  <si>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</si>
  <si>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</si>
  <si>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</si>
  <si>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</si>
  <si>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</si>
  <si>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</si>
  <si>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</si>
  <si>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</si>
  <si>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</si>
  <si>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</si>
  <si>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RNM100729</t>
  </si>
  <si>
    <t>Saucisse de Toulouse</t>
  </si>
  <si>
    <t>Charcuterie</t>
  </si>
  <si>
    <t>00000061</t>
  </si>
  <si>
    <t>EAU</t>
  </si>
  <si>
    <t>Matières diverses (à trier)</t>
  </si>
  <si>
    <t>lt</t>
  </si>
  <si>
    <t>00000033</t>
  </si>
  <si>
    <t>SEL</t>
  </si>
  <si>
    <t>00001922</t>
  </si>
  <si>
    <t>bouquet garni arôme</t>
  </si>
  <si>
    <t>Condiments et sauces</t>
  </si>
  <si>
    <t>00001899</t>
  </si>
  <si>
    <t>jus de canard</t>
  </si>
  <si>
    <t>00002238</t>
  </si>
  <si>
    <t>carottes râpées</t>
  </si>
  <si>
    <t>Légumes 4ème gamme (prêts emploi)</t>
  </si>
  <si>
    <t>00002241</t>
  </si>
  <si>
    <t>tomates cubes</t>
  </si>
  <si>
    <t>00002028</t>
  </si>
  <si>
    <t>ail haché</t>
  </si>
  <si>
    <t>Légumes</t>
  </si>
  <si>
    <t>00002049</t>
  </si>
  <si>
    <t>oignons émincés</t>
  </si>
  <si>
    <t>RNM0010154</t>
  </si>
  <si>
    <t>PORC (bardière) avec couenne France</t>
  </si>
  <si>
    <t>Porc frais</t>
  </si>
  <si>
    <t>00002353</t>
  </si>
  <si>
    <t>pain au lait</t>
  </si>
  <si>
    <t>Pains viennois et brioches</t>
  </si>
  <si>
    <t>Total</t>
  </si>
  <si>
    <t>Niveau</t>
  </si>
  <si>
    <t>Composant</t>
  </si>
  <si>
    <t>Type</t>
  </si>
  <si>
    <t>Quantité (pour 1 pc)</t>
  </si>
  <si>
    <t>recette</t>
  </si>
  <si>
    <t>Veau</t>
  </si>
  <si>
    <t xml:space="preserve">    ↳ carottes râpées</t>
  </si>
  <si>
    <t>matiere</t>
  </si>
  <si>
    <t xml:space="preserve">    ↳ oignons émincés</t>
  </si>
  <si>
    <t xml:space="preserve">    ↳ CLOUS DE GIROFLES</t>
  </si>
  <si>
    <t xml:space="preserve">    ↳ ail haché</t>
  </si>
  <si>
    <t xml:space="preserve">    ↳ SEL</t>
  </si>
  <si>
    <t xml:space="preserve">    ↳ PORC (bardière) avec couenne France</t>
  </si>
  <si>
    <t xml:space="preserve">    ↳ jus de canard</t>
  </si>
  <si>
    <t xml:space="preserve">    ↳ EAU</t>
  </si>
  <si>
    <t xml:space="preserve">    ↳ tomates cubes</t>
  </si>
  <si>
    <t xml:space="preserve">    ↳ bouquet garni arôme</t>
  </si>
  <si>
    <t xml:space="preserve">    ↳ Saucisse de Toulouse</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</si>
  <si>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</si>
  <si>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</si>
  <si>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</si>
  <si>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</si>
  <si>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</si>
  <si>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</si>
  <si>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</si>
  <si>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</si>
  <si>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</si>
  <si>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</si>
  <si>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</si>
  <si>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</si>
  <si>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</si>
  <si>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</si>
  <si>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</si>
  <si>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</si>
  <si>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</si>
  <si>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</si>
  <si>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</si>
  <si>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</si>
  <si>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</si>
  <si>
    <t>Fiche technique — Osso-buco piémontaise</t>
  </si>
  <si>
    <t>Osso-buco piémontaise  VE_OSSO_PIMO</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</si>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</sst>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4.6076832</v>
      </c>
    </row>
    <row r="12">
      <c r="A12" t="s" s="3">
        <v>17</v>
      </c>
      <c r="B12" s="4">
        <v>4.6076832</v>
      </c>
    </row>
    <row r="13">
      <c r="A13"/>
      <c r="B13"/>
    </row>
    <row r="14">
      <c r="A14" t="s" s="5">
        <v>18</v>
      </c>
      <c r="B14" t="s" s="5">
        <v>15</v>
      </c>
    </row>
    <row r="15">
      <c r="A15" t="s" s="5">
        <v>19</v>
      </c>
      <c r="B15" s="6">
        <v>4.6076832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v>36</v>
      </c>
      <c r="B8" t="s">
        <v>37</v>
      </c>
      <c r="C8" t="s">
        <v>38</v>
      </c>
      <c r="D8" s="9">
        <v>0.4</v>
      </c>
      <c r="E8" s="11">
        <f>D8*$B$2</f>
        <v>0.4</v>
      </c>
      <c r="F8" t="s">
        <v>35</v>
      </c>
      <c r="G8" s="4">
        <f>E8*11.08</f>
        <v>4.432</v>
      </c>
    </row>
    <row r="9">
      <c r="A9" t="s" s="12">
        <v>39</v>
      </c>
      <c r="B9" t="s">
        <v>40</v>
      </c>
      <c r="C9" t="s">
        <v>41</v>
      </c>
      <c r="D9" s="9">
        <v>0.8</v>
      </c>
      <c r="E9" s="11">
        <f>D9*$B$2</f>
        <v>0.8</v>
      </c>
      <c r="F9" t="s">
        <v>42</v>
      </c>
      <c r="G9" s="4">
        <f>E9*0.003</f>
        <v>0.0024</v>
      </c>
    </row>
    <row r="10">
      <c r="A10" t="s" s="12">
        <v>43</v>
      </c>
      <c r="B10" t="s">
        <v>44</v>
      </c>
      <c r="C10" t="s">
        <v>41</v>
      </c>
      <c r="D10" s="9">
        <v>0.2</v>
      </c>
      <c r="E10" s="11">
        <f>D10*$B$2</f>
        <v>0.2</v>
      </c>
      <c r="F10" t="s">
        <v>35</v>
      </c>
      <c r="G10" s="4">
        <f>E10*0.186416</f>
        <v>0.037283</v>
      </c>
    </row>
    <row r="11">
      <c r="A11" t="s" s="12">
        <v>45</v>
      </c>
      <c r="B11" t="s">
        <v>46</v>
      </c>
      <c r="C11" t="s">
        <v>47</v>
      </c>
      <c r="D11" s="9">
        <v>1</v>
      </c>
      <c r="E11" s="11">
        <f>D11*$B$2</f>
        <v>1</v>
      </c>
      <c r="F11" t="s">
        <v>25</v>
      </c>
      <c r="G11" s="4">
        <f>E11*0</f>
        <v>0</v>
      </c>
    </row>
    <row r="12">
      <c r="A12" t="s" s="12">
        <v>48</v>
      </c>
      <c r="B12" t="s">
        <v>49</v>
      </c>
      <c r="C12" t="s">
        <v>47</v>
      </c>
      <c r="D12" s="9">
        <v>0.6</v>
      </c>
      <c r="E12" s="11">
        <f>D12*$B$2</f>
        <v>0.6</v>
      </c>
      <c r="F12" t="s">
        <v>25</v>
      </c>
      <c r="G12" s="4">
        <f>E12*0</f>
        <v>0</v>
      </c>
    </row>
    <row r="13">
      <c r="A13" t="s" s="12">
        <v>50</v>
      </c>
      <c r="B13" t="s">
        <v>51</v>
      </c>
      <c r="C13" t="s">
        <v>52</v>
      </c>
      <c r="D13" s="9">
        <v>0.16</v>
      </c>
      <c r="E13" s="11">
        <f>D13*$B$2</f>
        <v>0.16</v>
      </c>
      <c r="F13" t="s">
        <v>35</v>
      </c>
      <c r="G13" s="4">
        <f>E13*0</f>
        <v>0</v>
      </c>
    </row>
    <row r="14">
      <c r="A14" t="s" s="12">
        <v>53</v>
      </c>
      <c r="B14" t="s">
        <v>54</v>
      </c>
      <c r="C14" t="s">
        <v>52</v>
      </c>
      <c r="D14" s="9">
        <v>0.4</v>
      </c>
      <c r="E14" s="11">
        <f>D14*$B$2</f>
        <v>0.4</v>
      </c>
      <c r="F14" t="s">
        <v>35</v>
      </c>
      <c r="G14" s="4">
        <f>E14*0</f>
        <v>0</v>
      </c>
    </row>
    <row r="15">
      <c r="A15" t="s" s="12">
        <v>55</v>
      </c>
      <c r="B15" t="s">
        <v>56</v>
      </c>
      <c r="C15" t="s">
        <v>57</v>
      </c>
      <c r="D15" s="9">
        <v>0.015</v>
      </c>
      <c r="E15" s="11">
        <f>D15*$B$2</f>
        <v>0.015</v>
      </c>
      <c r="F15" t="s">
        <v>35</v>
      </c>
      <c r="G15" s="4">
        <f>E15*0</f>
        <v>0</v>
      </c>
    </row>
    <row r="16">
      <c r="A16" t="s" s="12">
        <v>58</v>
      </c>
      <c r="B16" t="s">
        <v>59</v>
      </c>
      <c r="C16" t="s">
        <v>57</v>
      </c>
      <c r="D16" s="9">
        <v>0.16</v>
      </c>
      <c r="E16" s="11">
        <f>D16*$B$2</f>
        <v>0.16</v>
      </c>
      <c r="F16" t="s">
        <v>25</v>
      </c>
      <c r="G16" s="4">
        <f>E16*0</f>
        <v>0</v>
      </c>
    </row>
    <row r="17">
      <c r="A17" t="s">
        <v>60</v>
      </c>
      <c r="B17" t="s">
        <v>61</v>
      </c>
      <c r="C17" t="s">
        <v>62</v>
      </c>
      <c r="D17" s="9">
        <v>0.16</v>
      </c>
      <c r="E17" s="11">
        <f>D17*$B$2</f>
        <v>0.16</v>
      </c>
      <c r="F17" t="s">
        <v>35</v>
      </c>
      <c r="G17" s="4">
        <f>E17*0.85</f>
        <v>0.136</v>
      </c>
    </row>
    <row r="18">
      <c r="A18" t="s" s="12">
        <v>63</v>
      </c>
      <c r="B18" t="s">
        <v>64</v>
      </c>
      <c r="C18" t="s">
        <v>65</v>
      </c>
      <c r="D18" s="9">
        <v>0.04</v>
      </c>
      <c r="E18" s="11">
        <f>D18*$B$2</f>
        <v>0.04</v>
      </c>
      <c r="F18" t="s">
        <v>25</v>
      </c>
      <c r="G18" s="4">
        <f>E18*0</f>
        <v>0</v>
      </c>
    </row>
    <row r="19">
      <c r="A19"/>
      <c r="B19"/>
      <c r="C19"/>
      <c r="D19"/>
      <c r="E19"/>
      <c r="F19" t="s" s="3">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0.16</v>
      </c>
      <c r="E3" t="s">
        <v>35</v>
      </c>
      <c r="F3" t="s">
        <v>52</v>
      </c>
    </row>
    <row r="4">
      <c r="A4">
        <v>1</v>
      </c>
      <c r="B4" t="s">
        <v>75</v>
      </c>
      <c r="C4" t="s">
        <v>74</v>
      </c>
      <c r="D4" s="11">
        <v>0.16</v>
      </c>
      <c r="E4" t="s">
        <v>35</v>
      </c>
      <c r="F4" t="s">
        <v>57</v>
      </c>
    </row>
    <row r="5">
      <c r="A5">
        <v>1</v>
      </c>
      <c r="B5" t="s">
        <v>76</v>
      </c>
      <c r="C5" t="s">
        <v>74</v>
      </c>
      <c r="D5" s="11">
        <v>2</v>
      </c>
      <c r="E5" t="s">
        <v>25</v>
      </c>
      <c r="F5" t="s">
        <v>34</v>
      </c>
    </row>
    <row r="6">
      <c r="A6">
        <v>1</v>
      </c>
      <c r="B6" t="s">
        <v>77</v>
      </c>
      <c r="C6" t="s">
        <v>74</v>
      </c>
      <c r="D6" s="11">
        <v>0.015</v>
      </c>
      <c r="E6" t="s">
        <v>35</v>
      </c>
      <c r="F6" t="s">
        <v>57</v>
      </c>
    </row>
    <row r="7">
      <c r="A7">
        <v>1</v>
      </c>
      <c r="B7" t="s">
        <v>78</v>
      </c>
      <c r="C7" t="s">
        <v>74</v>
      </c>
      <c r="D7" s="11">
        <v>0.2</v>
      </c>
      <c r="E7" t="s">
        <v>35</v>
      </c>
      <c r="F7" t="s">
        <v>41</v>
      </c>
    </row>
    <row r="8">
      <c r="A8">
        <v>1</v>
      </c>
      <c r="B8" t="s">
        <v>79</v>
      </c>
      <c r="C8" t="s">
        <v>74</v>
      </c>
      <c r="D8" s="11">
        <v>0.16</v>
      </c>
      <c r="E8" t="s">
        <v>35</v>
      </c>
      <c r="F8" t="s">
        <v>62</v>
      </c>
    </row>
    <row r="9">
      <c r="A9">
        <v>1</v>
      </c>
      <c r="B9" t="s">
        <v>80</v>
      </c>
      <c r="C9" t="s">
        <v>74</v>
      </c>
      <c r="D9" s="11">
        <v>0.6</v>
      </c>
      <c r="E9" t="s">
        <v>35</v>
      </c>
      <c r="F9" t="s">
        <v>47</v>
      </c>
    </row>
    <row r="10">
      <c r="A10">
        <v>1</v>
      </c>
      <c r="B10" t="s">
        <v>81</v>
      </c>
      <c r="C10" t="s">
        <v>74</v>
      </c>
      <c r="D10" s="11">
        <v>0.8</v>
      </c>
      <c r="E10" t="s">
        <v>35</v>
      </c>
      <c r="F10" t="s">
        <v>41</v>
      </c>
    </row>
    <row r="11">
      <c r="A11">
        <v>1</v>
      </c>
      <c r="B11" t="s">
        <v>82</v>
      </c>
      <c r="C11" t="s">
        <v>74</v>
      </c>
      <c r="D11" s="11">
        <v>0.4</v>
      </c>
      <c r="E11" t="s">
        <v>35</v>
      </c>
      <c r="F11" t="s">
        <v>52</v>
      </c>
    </row>
    <row r="12">
      <c r="A12">
        <v>1</v>
      </c>
      <c r="B12" t="s">
        <v>83</v>
      </c>
      <c r="C12" t="s">
        <v>74</v>
      </c>
      <c r="D12" s="11">
        <v>1</v>
      </c>
      <c r="E12" t="s">
        <v>25</v>
      </c>
      <c r="F12" t="s">
        <v>47</v>
      </c>
    </row>
    <row r="13">
      <c r="A13">
        <v>1</v>
      </c>
      <c r="B13" t="s">
        <v>84</v>
      </c>
      <c r="C13" t="s">
        <v>74</v>
      </c>
      <c r="D13" s="11">
        <v>0.4</v>
      </c>
      <c r="E13" t="s">
        <v>35</v>
      </c>
      <c r="F13" t="s">
        <v>38</v>
      </c>
    </row>
    <row r="14">
      <c r="A14">
        <v>1</v>
      </c>
      <c r="B14" t="s">
        <v>85</v>
      </c>
      <c r="C14" t="s">
        <v>74</v>
      </c>
      <c r="D14" s="11">
        <v>0.04</v>
      </c>
      <c r="E14" t="s">
        <v>35</v>
      </c>
      <c r="F1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s" s="14">
        <v>96</v>
      </c>
      <c r="E3" t="s" s="14"/>
      <c r="F3" t="s">
        <v>97</v>
      </c>
    </row>
    <row r="4">
      <c r="A4" t="s">
        <v>2</v>
      </c>
      <c r="B4">
        <v>3</v>
      </c>
      <c r="C4" t="s">
        <v>98</v>
      </c>
      <c r="D4" t="inlineStr" s="14">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t="s" s="14"/>
      <c r="F4" t="s">
        <v>99</v>
      </c>
    </row>
    <row r="5">
      <c r="A5" t="s">
        <v>2</v>
      </c>
      <c r="B5">
        <v>4</v>
      </c>
      <c r="C5" t="s">
        <v>100</v>
      </c>
      <c r="D5" t="inlineStr" s="14">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t="s" s="14"/>
      <c r="F5" t="s">
        <v>101</v>
      </c>
    </row>
    <row r="6">
      <c r="A6" t="s">
        <v>2</v>
      </c>
      <c r="B6">
        <v>5</v>
      </c>
      <c r="C6" t="s">
        <v>102</v>
      </c>
      <c r="D6" t="inlineStr" s="14">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t="s" s="14"/>
      <c r="F6" t="s">
        <v>103</v>
      </c>
    </row>
    <row r="7">
      <c r="A7" t="s">
        <v>2</v>
      </c>
      <c r="B7">
        <v>6</v>
      </c>
      <c r="C7" t="s">
        <v>104</v>
      </c>
      <c r="D7" t="inlineStr" s="14">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t="s" s="14"/>
      <c r="F7"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"VE_OSSO_PIMO · CUI.PV.VEAU · référence : "&amp;Besoins!B3&amp;" "&amp;Besoins!C3&amp;" · multiplicateur réglable sur la feuille ""Besoins"""</f>
        <v>VE_OSSO_PIMO · CUI.PV.VEAU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"[PARER] "&amp;Procedure!D3</f>
        <v>[PARER] Parer la poitrine de porc - 5 min La découenner, ôter l'excès de gras et les cartilages s'il y a lieu.</v>
      </c>
      <c r="C6"/>
      <c r="D6"/>
    </row>
    <row r="7">
      <c r="A7"/>
      <c r="B7" t="str">
        <f>Besoins!B17</f>
        <v>PORC (bardière) avec couenne France</v>
      </c>
      <c r="C7" s="11">
        <f>Besoins!E17</f>
        <v>0.16</v>
      </c>
      <c r="D7" t="str">
        <f>Besoins!F17</f>
        <v>kg</v>
      </c>
    </row>
    <row r="8">
      <c r="A8"/>
      <c r="B8" t="str">
        <f>Besoins!B13</f>
        <v>carottes râpées</v>
      </c>
      <c r="C8" s="11">
        <f>Besoins!E13</f>
        <v>0.16</v>
      </c>
      <c r="D8" t="str">
        <f>Besoins!F13</f>
        <v>kg</v>
      </c>
    </row>
    <row r="9">
      <c r="A9"/>
      <c r="B9" t="str">
        <f>Besoins!B7</f>
        <v>CLOUS DE GIROFLES</v>
      </c>
      <c r="C9" s="11">
        <f>Besoins!E7</f>
        <v>2</v>
      </c>
      <c r="D9" t="str">
        <f>Besoins!F7</f>
        <v>pc</v>
      </c>
    </row>
    <row r="10">
      <c r="A10"/>
      <c r="B10" t="str">
        <f>Besoins!B15</f>
        <v>ail haché</v>
      </c>
      <c r="C10" s="11">
        <f>Besoins!E15</f>
        <v>0.015</v>
      </c>
      <c r="D10" t="str">
        <f>Besoins!F15</f>
        <v>kg</v>
      </c>
    </row>
    <row r="11">
      <c r="A11"/>
      <c r="B11" t="str">
        <f>Besoins!B10</f>
        <v>SEL</v>
      </c>
      <c r="C11" s="11">
        <f>Besoins!E10</f>
        <v>0.2</v>
      </c>
      <c r="D11" t="str">
        <f>Besoins!F10</f>
        <v>kg</v>
      </c>
    </row>
    <row r="12">
      <c r="A12"/>
      <c r="B12" t="str">
        <f>Besoins!B9</f>
        <v>EAU</v>
      </c>
      <c r="C12" s="11">
        <f>Besoins!E9</f>
        <v>0.8</v>
      </c>
      <c r="D12" t="str">
        <f>Besoins!F9</f>
        <v>kg</v>
      </c>
    </row>
    <row r="13">
      <c r="A13" t="s" s="17">
        <v>110</v>
      </c>
      <c r="B13" t="str" s="14">
        <f>"[MARQUER] "&amp;Procedure!D4</f>
        <v>[MARQUER]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v>
      </c>
      <c r="C13"/>
      <c r="D13"/>
    </row>
    <row r="14">
      <c r="A14"/>
      <c r="B14" t="str">
        <f>Besoins!B16</f>
        <v>oignons émincés</v>
      </c>
      <c r="C14" s="11">
        <f>Besoins!E16</f>
        <v>0.16</v>
      </c>
      <c r="D14" t="str">
        <f>Besoins!F16</f>
        <v>kg</v>
      </c>
    </row>
    <row r="15">
      <c r="A15"/>
      <c r="B15" t="str">
        <f>Besoins!B12</f>
        <v>jus de canard</v>
      </c>
      <c r="C15" s="11">
        <f>Besoins!E12</f>
        <v>0.6</v>
      </c>
      <c r="D15" t="str">
        <f>Besoins!F12</f>
        <v>kg</v>
      </c>
    </row>
    <row r="16">
      <c r="A16"/>
      <c r="B16" t="str">
        <f>Besoins!B14</f>
        <v>tomates cubes</v>
      </c>
      <c r="C16" s="11">
        <f>Besoins!E14</f>
        <v>0.4</v>
      </c>
      <c r="D16" t="str">
        <f>Besoins!F14</f>
        <v>kg</v>
      </c>
    </row>
    <row r="17">
      <c r="A17"/>
      <c r="B17" t="str">
        <f>Besoins!B11</f>
        <v>bouquet garni arôme</v>
      </c>
      <c r="C17" s="11">
        <f>Besoins!E11</f>
        <v>1</v>
      </c>
      <c r="D17" t="str">
        <f>Besoins!F11</f>
        <v>pc</v>
      </c>
    </row>
    <row r="18">
      <c r="A18" t="s" s="17">
        <v>111</v>
      </c>
      <c r="B18" t="str" s="14">
        <f>"[ÉGOUTTER] "&amp;Procedure!D5</f>
        <v>[ÉGOUTTER]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v>
      </c>
      <c r="C18"/>
      <c r="D18"/>
    </row>
    <row r="19">
      <c r="A19"/>
      <c r="B19" t="str">
        <f>Besoins!B8</f>
        <v>Saucisse de Toulouse</v>
      </c>
      <c r="C19" s="11">
        <f>Besoins!E8</f>
        <v>0.4</v>
      </c>
      <c r="D19" t="str">
        <f>Besoins!F8</f>
        <v>kg</v>
      </c>
    </row>
    <row r="20">
      <c r="A20" t="s" s="17">
        <v>112</v>
      </c>
      <c r="B20" t="str" s="14">
        <f>"[RÉALISER] "&amp;Procedure!D6</f>
        <v>[RÉALISER]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v>
      </c>
      <c r="C20"/>
      <c r="D20"/>
    </row>
    <row r="21">
      <c r="A21"/>
      <c r="B21" t="str">
        <f>Besoins!B18</f>
        <v>pain au lait</v>
      </c>
      <c r="C21" s="11">
        <f>Besoins!E18</f>
        <v>0.04</v>
      </c>
      <c r="D21" t="str">
        <f>Besoins!F18</f>
        <v>kg</v>
      </c>
    </row>
    <row r="22">
      <c r="A22" t="s" s="17">
        <v>113</v>
      </c>
      <c r="B22" t="str" s="14">
        <f>"[DRESSER] "&amp;Procedure!D7</f>
        <v>[DRESSER]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8:D18"/>
    <mergeCell ref="B20:D20"/>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2026-09-15T14:54:19Z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2026-09-15T14:54:19Z</dcterms:modified>
  <cp:revision>1</cp:revision>
</cp:coreProperties>
</file>