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<sst xmlns="http://schemas.openxmlformats.org/spreadsheetml/2006/main" count="108" uniqueCount="108">
  <si>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</si>
  <si>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</si>
  <si>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Goulash pommes vapeur</t>
  </si>
  <si>
    <t>Code</t>
  </si>
  <si>
    <t>BO_GOUL_POMM_VAP</t>
  </si>
  <si>
    <t>Classe</t>
  </si>
  <si>
    <t>Bœuf (CUI.PV.BOEUF)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</si>
  <si>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</si>
  <si>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</si>
  <si>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</si>
  <si>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</si>
  <si>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</si>
  <si>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</si>
  <si>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</si>
  <si>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</si>
  <si>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</si>
  <si>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</si>
  <si>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</si>
  <si>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</si>
  <si>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</si>
  <si>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</si>
  <si>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</si>
  <si>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</si>
  <si>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</si>
  <si>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</si>
  <si>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</si>
  <si>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</si>
  <si>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</si>
  <si>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</si>
  <si>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</si>
  <si>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</si>
  <si>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</si>
  <si>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</si>
  <si>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</si>
  <si>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</si>
  <si>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</si>
  <si>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</si>
  <si>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</si>
  <si>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</si>
  <si>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</si>
  <si>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</si>
  <si>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</si>
  <si>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</si>
  <si>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</si>
  <si>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</si>
  <si>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</si>
  <si>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</si>
  <si>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</si>
  <si>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</si>
  <si>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</si>
  <si>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</si>
  <si>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</si>
  <si>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</si>
  <si>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</si>
  <si>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</si>
  <si>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</si>
  <si>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</si>
  <si>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</si>
  <si>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</si>
  <si>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</si>
  <si>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</si>
  <si>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</si>
  <si>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</si>
  <si>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</si>
  <si>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</si>
  <si>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</si>
  <si>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</si>
  <si>
    <t>Niveau</t>
  </si>
  <si>
    <t>Composant</t>
  </si>
  <si>
    <t>Type</t>
  </si>
  <si>
    <t>Quantité (pour 1 pc)</t>
  </si>
  <si>
    <t>recette</t>
  </si>
  <si>
    <t>Bœuf</t>
  </si>
  <si>
    <t xml:space="preserve">    ↳ BOEUF vache (coeur de rumsteck) prêt à découper U.E. sous-vide</t>
  </si>
  <si>
    <t>matiere</t>
  </si>
  <si>
    <t xml:space="preserve">    ↳ huile olive vierge</t>
  </si>
  <si>
    <t xml:space="preserve">    ↳ PORC (bardière) avec couenne France</t>
  </si>
  <si>
    <t xml:space="preserve">    ↳ RHUM 50ø</t>
  </si>
  <si>
    <t xml:space="preserve">    ↳ persil</t>
  </si>
  <si>
    <t xml:space="preserve">    ↳ carottes râpées</t>
  </si>
  <si>
    <t xml:space="preserve">    ↳ oignons émincés</t>
  </si>
  <si>
    <t xml:space="preserve">    ↳ bouquet garni arôme</t>
  </si>
  <si>
    <t xml:space="preserve">    ↳ ail haché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</si>
  <si>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</si>
  <si>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</si>
  <si>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</si>
  <si>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</si>
  <si>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</si>
  <si>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</si>
  <si>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</si>
  <si>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</si>
  <si>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</si>
  <si>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</si>
  <si>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</si>
  <si>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</si>
  <si>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</si>
  <si>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</si>
  <si>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</si>
  <si>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</si>
  <si>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</si>
  <si>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</si>
  <si>
    <t>Fiche technique — Goulash pommes vapeur</t>
  </si>
  <si>
    <t>Goulash pommes vapeur  BO_GOUL_POMM_VAP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</si>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</sst>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28.808898</v>
      </c>
    </row>
    <row r="12">
      <c r="A12" t="s" s="3">
        <v>17</v>
      </c>
      <c r="B12" s="4">
        <v>28.808898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28.808898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E7*13.3119</f>
        <v>0.266238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39</v>
      </c>
      <c r="G8" s="4">
        <f>E8*3.9514</f>
        <v>0.158056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 s="12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39</v>
      </c>
      <c r="G10" s="4">
        <f>E10*0.186416</f>
        <v>0.046604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39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39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0.02</v>
      </c>
      <c r="E16" s="11">
        <f>D16*$B$2</f>
        <v>0.02</v>
      </c>
      <c r="F16" t="s">
        <v>39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2.4</v>
      </c>
      <c r="E17" s="11">
        <f>D17*$B$2</f>
        <v>2.4</v>
      </c>
      <c r="F17" t="s">
        <v>39</v>
      </c>
      <c r="G17" s="4">
        <f>E17*11.7</f>
        <v>28.08</v>
      </c>
    </row>
    <row r="18">
      <c r="A18" t="s">
        <v>64</v>
      </c>
      <c r="B18" t="s">
        <v>65</v>
      </c>
      <c r="C18" t="s">
        <v>63</v>
      </c>
      <c r="D18" s="9">
        <v>0.3</v>
      </c>
      <c r="E18" s="11">
        <f>D18*$B$2</f>
        <v>0.3</v>
      </c>
      <c r="F18" t="s">
        <v>39</v>
      </c>
      <c r="G18" s="4">
        <f>E18*0.85</f>
        <v>0.255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2.4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0.08</v>
      </c>
      <c r="E4" t="s">
        <v>35</v>
      </c>
      <c r="F4" t="s">
        <v>50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39</v>
      </c>
      <c r="F5" t="s">
        <v>63</v>
      </c>
    </row>
    <row r="6">
      <c r="A6">
        <v>1</v>
      </c>
      <c r="B6" t="s">
        <v>77</v>
      </c>
      <c r="C6" t="s">
        <v>74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78</v>
      </c>
      <c r="C7" t="s">
        <v>74</v>
      </c>
      <c r="D7" s="11">
        <v>0.02</v>
      </c>
      <c r="E7" t="s">
        <v>39</v>
      </c>
      <c r="F7" t="s">
        <v>56</v>
      </c>
    </row>
    <row r="8">
      <c r="A8">
        <v>1</v>
      </c>
      <c r="B8" t="s">
        <v>79</v>
      </c>
      <c r="C8" t="s">
        <v>74</v>
      </c>
      <c r="D8" s="11">
        <v>0.2</v>
      </c>
      <c r="E8" t="s">
        <v>39</v>
      </c>
      <c r="F8" t="s">
        <v>53</v>
      </c>
    </row>
    <row r="9">
      <c r="A9">
        <v>1</v>
      </c>
      <c r="B9" t="s">
        <v>80</v>
      </c>
      <c r="C9" t="s">
        <v>74</v>
      </c>
      <c r="D9" s="11">
        <v>0.2</v>
      </c>
      <c r="E9" t="s">
        <v>39</v>
      </c>
      <c r="F9" t="s">
        <v>56</v>
      </c>
    </row>
    <row r="10">
      <c r="A10">
        <v>1</v>
      </c>
      <c r="B10" t="s">
        <v>81</v>
      </c>
      <c r="C10" t="s">
        <v>74</v>
      </c>
      <c r="D10" s="11">
        <v>1</v>
      </c>
      <c r="E10" t="s">
        <v>25</v>
      </c>
      <c r="F10" t="s">
        <v>47</v>
      </c>
    </row>
    <row r="11">
      <c r="A11">
        <v>1</v>
      </c>
      <c r="B11" t="s">
        <v>82</v>
      </c>
      <c r="C11" t="s">
        <v>74</v>
      </c>
      <c r="D11" s="11">
        <v>0.03</v>
      </c>
      <c r="E11" t="s">
        <v>39</v>
      </c>
      <c r="F11" t="s">
        <v>56</v>
      </c>
    </row>
    <row r="12">
      <c r="A12">
        <v>1</v>
      </c>
      <c r="B12" t="s">
        <v>83</v>
      </c>
      <c r="C12" t="s">
        <v>74</v>
      </c>
      <c r="D12" s="11">
        <v>1</v>
      </c>
      <c r="E12" t="s">
        <v>35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0.04</v>
      </c>
      <c r="E13" t="s">
        <v>39</v>
      </c>
      <c r="F13" t="s">
        <v>38</v>
      </c>
    </row>
    <row r="14">
      <c r="A14">
        <v>1</v>
      </c>
      <c r="B14" t="s">
        <v>85</v>
      </c>
      <c r="C14" t="s">
        <v>74</v>
      </c>
      <c r="D14" s="11">
        <v>0.25</v>
      </c>
      <c r="E14" t="s">
        <v>39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 t="s" s="14"/>
      <c r="F3" t="s">
        <v>96</v>
      </c>
    </row>
    <row r="4">
      <c r="A4" t="s">
        <v>2</v>
      </c>
      <c r="B4">
        <v>3</v>
      </c>
      <c r="C4" t="s">
        <v>95</v>
      </c>
      <c r="D4" t="inlineStr" s="14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 t="s" s="14"/>
      <c r="F4" t="s">
        <v>97</v>
      </c>
    </row>
    <row r="5">
      <c r="A5" t="s">
        <v>2</v>
      </c>
      <c r="B5">
        <v>4</v>
      </c>
      <c r="C5" t="s">
        <v>95</v>
      </c>
      <c r="D5" t="inlineStr" s="14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laiguillette en cuisson - 15 min Eponger soigneusement laiguillette et égoutter la garniture aroma­tique. Saisir et rissoler fortement laiguillette à lhuile dans un récipient creux.</t>
        </is>
      </c>
      <c r="E6" t="s" s="14"/>
      <c r="F6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"BO_GOUL_POMM_VAP · CUI.PV.BOEUF · référence : "&amp;Besoins!B3&amp;" "&amp;Besoins!C3&amp;" · multiplicateur réglable sur la feuille ""Besoins"""</f>
        <v>BO_GOUL_POMM_VAP · CUI.PV.BOEUF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104</v>
      </c>
      <c r="B6" t="str" s="14">
        <f>"[PRÉPARER] "&amp;Procedure!D3</f>
        <v>[PRÉPARER] Préparer les bâtonnets de lard gras - 5 min Détailler le lard gras en bâtonnets denviron 20 cm de long sur 1 cm de section. Les assaisonner, les arroser de cognac et les raffermir en enceinte réfri­gérée (voir p. 229 à 231).</v>
      </c>
      <c r="C6"/>
      <c r="D6"/>
    </row>
    <row r="7">
      <c r="A7"/>
      <c r="B7" t="str">
        <f>Besoins!B17</f>
        <v>BOEUF vache (coeur de rumsteck) prêt à découper U.E. sous-vide</v>
      </c>
      <c r="C7" s="11">
        <f>Besoins!E17</f>
        <v>2.4</v>
      </c>
      <c r="D7" t="str">
        <f>Besoins!F17</f>
        <v>kg</v>
      </c>
    </row>
    <row r="8">
      <c r="A8"/>
      <c r="B8" t="str">
        <f>Besoins!B7</f>
        <v>RHUM 50ø</v>
      </c>
      <c r="C8" s="11">
        <f>Besoins!E7</f>
        <v>0.02</v>
      </c>
      <c r="D8" t="str">
        <f>Besoins!F7</f>
        <v>lt</v>
      </c>
    </row>
    <row r="9">
      <c r="A9"/>
      <c r="B9" t="str">
        <f>Besoins!B9</f>
        <v>EAU</v>
      </c>
      <c r="C9" s="11">
        <f>Besoins!E9</f>
        <v>1</v>
      </c>
      <c r="D9" t="str">
        <f>Besoins!F9</f>
        <v>lt</v>
      </c>
    </row>
    <row r="10">
      <c r="A10"/>
      <c r="B10" t="str">
        <f>Besoins!B8</f>
        <v>BEURRE</v>
      </c>
      <c r="C10" s="11">
        <f>Besoins!E8</f>
        <v>0.04</v>
      </c>
      <c r="D10" t="str">
        <f>Besoins!F8</f>
        <v>kg</v>
      </c>
    </row>
    <row r="11">
      <c r="A11"/>
      <c r="B11" t="str">
        <f>Besoins!B10</f>
        <v>SEL</v>
      </c>
      <c r="C11" s="11">
        <f>Besoins!E10</f>
        <v>0.25</v>
      </c>
      <c r="D11" t="str">
        <f>Besoins!F10</f>
        <v>kg</v>
      </c>
    </row>
    <row r="12">
      <c r="A12" t="s" s="17">
        <v>105</v>
      </c>
      <c r="B12" t="str" s="14">
        <f>"[PRÉPARER] "&amp;Procedure!D4</f>
        <v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v>
      </c>
      <c r="C12"/>
      <c r="D12"/>
    </row>
    <row r="13">
      <c r="A13"/>
      <c r="B13" t="str">
        <f>Besoins!B18</f>
        <v>PORC (bardière) avec couenne France</v>
      </c>
      <c r="C13" s="11">
        <f>Besoins!E18</f>
        <v>0.3</v>
      </c>
      <c r="D13" t="str">
        <f>Besoins!F18</f>
        <v>kg</v>
      </c>
    </row>
    <row r="14">
      <c r="A14"/>
      <c r="B14" t="str">
        <f>Besoins!B16</f>
        <v>persil</v>
      </c>
      <c r="C14" s="11">
        <f>Besoins!E16</f>
        <v>0.02</v>
      </c>
      <c r="D14" t="str">
        <f>Besoins!F16</f>
        <v>kg</v>
      </c>
    </row>
    <row r="15">
      <c r="A15"/>
      <c r="B15" t="str">
        <f>Besoins!B13</f>
        <v>carottes râpées</v>
      </c>
      <c r="C15" s="11">
        <f>Besoins!E13</f>
        <v>0.2</v>
      </c>
      <c r="D15" t="str">
        <f>Besoins!F13</f>
        <v>kg</v>
      </c>
    </row>
    <row r="16">
      <c r="A16"/>
      <c r="B16" t="str">
        <f>Besoins!B15</f>
        <v>oignons émincés</v>
      </c>
      <c r="C16" s="11">
        <f>Besoins!E15</f>
        <v>0.2</v>
      </c>
      <c r="D16" t="str">
        <f>Besoins!F15</f>
        <v>kg</v>
      </c>
    </row>
    <row r="17">
      <c r="A17"/>
      <c r="B17" t="str">
        <f>Besoins!B11</f>
        <v>bouquet garni arôme</v>
      </c>
      <c r="C17" s="11">
        <f>Besoins!E11</f>
        <v>1</v>
      </c>
      <c r="D17" t="str">
        <f>Besoins!F11</f>
        <v>pc</v>
      </c>
    </row>
    <row r="18">
      <c r="A18" t="s" s="17">
        <v>106</v>
      </c>
      <c r="B18" t="str" s="14">
        <f>"[PRÉPARER] "&amp;Procedure!D5</f>
        <v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v>
      </c>
      <c r="C18"/>
      <c r="D18"/>
    </row>
    <row r="19">
      <c r="A19"/>
      <c r="B19" t="str">
        <f>Besoins!B12</f>
        <v>huile olive vierge</v>
      </c>
      <c r="C19" s="11">
        <f>Besoins!E12</f>
        <v>0.08</v>
      </c>
      <c r="D19" t="str">
        <f>Besoins!F12</f>
        <v>lt</v>
      </c>
    </row>
    <row r="20">
      <c r="A20"/>
      <c r="B20" t="str">
        <f>Besoins!B14</f>
        <v>ail haché</v>
      </c>
      <c r="C20" s="11">
        <f>Besoins!E14</f>
        <v>0.03</v>
      </c>
      <c r="D20" t="str">
        <f>Besoins!F14</f>
        <v>kg</v>
      </c>
    </row>
    <row r="21">
      <c r="A21" t="s" s="17">
        <v>107</v>
      </c>
      <c r="B21" t="str" s="14">
        <f>"[MARQUER] "&amp;Procedure!D6</f>
        <v>[MARQUER] Marquer laiguillette en cuisson - 15 min Eponger soigneusement laiguillette et égoutter la garniture aroma­tique. Saisir et rissoler fortement laiguillette à lhuile dans un récipient creux.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