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<sst xmlns="http://schemas.openxmlformats.org/spreadsheetml/2006/main" count="114" uniqueCount="114">
  <si>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</si>
  <si>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</si>
  <si>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Brochettes de volaille tandoori</t>
  </si>
  <si>
    <t>Code</t>
  </si>
  <si>
    <t>VO_BROC_VOLA_TAN</t>
  </si>
  <si>
    <t>Classe</t>
  </si>
  <si>
    <t>Plats volailles (CUI.PLATS_VOLAILLES)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</si>
  <si>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</si>
  <si>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</si>
  <si>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</si>
  <si>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</si>
  <si>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</si>
  <si>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</si>
  <si>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</si>
  <si>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</si>
  <si>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</si>
  <si>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</si>
  <si>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</si>
  <si>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</si>
  <si>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</si>
  <si>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</si>
  <si>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</si>
  <si>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</si>
  <si>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</si>
  <si>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</si>
  <si>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</si>
  <si>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</si>
  <si>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</si>
  <si>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</si>
  <si>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</si>
  <si>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</si>
  <si>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</si>
  <si>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00000826</t>
  </si>
  <si>
    <t>CLOUS DE GIROFLES</t>
  </si>
  <si>
    <t>Eléments divers</t>
  </si>
  <si>
    <t>kg</t>
  </si>
  <si>
    <t>00000139</t>
  </si>
  <si>
    <t>FARINE (000)</t>
  </si>
  <si>
    <t>00000048</t>
  </si>
  <si>
    <t>BEURRE</t>
  </si>
  <si>
    <t>Produits frais</t>
  </si>
  <si>
    <t>00000224</t>
  </si>
  <si>
    <t>CITRON</t>
  </si>
  <si>
    <t>FRUIT FRAIS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</si>
  <si>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</si>
  <si>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</si>
  <si>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</si>
  <si>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</si>
  <si>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</si>
  <si>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</si>
  <si>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</si>
  <si>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</si>
  <si>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</si>
  <si>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</si>
  <si>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</si>
  <si>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</si>
  <si>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</si>
  <si>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</si>
  <si>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</si>
  <si>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</si>
  <si>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RNM0370123</t>
  </si>
  <si>
    <t>CÉLERI-RAVE France</t>
  </si>
  <si>
    <t>Légumes</t>
  </si>
  <si>
    <t>00002049</t>
  </si>
  <si>
    <t>oignons émincés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</si>
  <si>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</si>
  <si>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</si>
  <si>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</si>
  <si>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</si>
  <si>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</si>
  <si>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</si>
  <si>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</si>
  <si>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 pc)</t>
  </si>
  <si>
    <t>recette</t>
  </si>
  <si>
    <t>Plats volailles</t>
  </si>
  <si>
    <t xml:space="preserve">    ↳ Poulet PAC sans abat France</t>
  </si>
  <si>
    <t>matiere</t>
  </si>
  <si>
    <t xml:space="preserve">    ↳ BEURRE</t>
  </si>
  <si>
    <t xml:space="preserve">    ↳ FARINE (000)</t>
  </si>
  <si>
    <t xml:space="preserve">    ↳ oignons émincés</t>
  </si>
  <si>
    <t xml:space="preserve">    ↳ carottes râpées</t>
  </si>
  <si>
    <t xml:space="preserve">    ↳ OEUF (ml)</t>
  </si>
  <si>
    <t>Conversions oeufs et ovoproduits</t>
  </si>
  <si>
    <t xml:space="preserve">        ↳ OEUF A3 (PRIX)</t>
  </si>
  <si>
    <t xml:space="preserve">    ↳ CÉLERI-RAVE France</t>
  </si>
  <si>
    <t xml:space="preserve">    ↳ bouquet garni arôme</t>
  </si>
  <si>
    <t xml:space="preserve">    ↳ CLOUS DE GIROFLES</t>
  </si>
  <si>
    <t xml:space="preserve">    ↳ Crème liquide entière 35% MG UHT</t>
  </si>
  <si>
    <t xml:space="preserve">    ↳ champignons émincés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</si>
  <si>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</si>
  <si>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</si>
  <si>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</si>
  <si>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</si>
  <si>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</si>
  <si>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</si>
  <si>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</si>
  <si>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</si>
  <si>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</si>
  <si>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</si>
  <si>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</si>
  <si>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30 min (repos)</t>
  </si>
  <si>
    <t>MARQUER</t>
  </si>
  <si>
    <t>28 min (cuisson)</t>
  </si>
  <si>
    <t>PRÉPARER</t>
  </si>
  <si>
    <t>10 min (cuisson)</t>
  </si>
  <si>
    <t>18 min (cuisson)</t>
  </si>
  <si>
    <t>Fiche technique — Brochettes de volaille tandoori</t>
  </si>
  <si>
    <t>Brochettes de volaille tandoori  VO_BROC_VOLA_TAN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</si>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</sst>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21.426857341818</v>
      </c>
    </row>
    <row r="12">
      <c r="A12" t="s" s="3">
        <v>17</v>
      </c>
      <c r="B12" s="4">
        <v>21.426857341818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21.426857341818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E8*0.489836</f>
        <v>0.02939</v>
      </c>
    </row>
    <row r="9">
      <c r="A9" t="s" s="12">
        <v>38</v>
      </c>
      <c r="B9" t="s">
        <v>39</v>
      </c>
      <c r="C9" t="s">
        <v>40</v>
      </c>
      <c r="D9" s="9">
        <v>0.08</v>
      </c>
      <c r="E9" s="11">
        <f>D9*$B$2</f>
        <v>0.08</v>
      </c>
      <c r="F9" t="s">
        <v>35</v>
      </c>
      <c r="G9" s="4">
        <f>E9*3.9514</f>
        <v>0.316112</v>
      </c>
    </row>
    <row r="10">
      <c r="A10" t="s" s="12">
        <v>41</v>
      </c>
      <c r="B10" t="s">
        <v>42</v>
      </c>
      <c r="C10" t="s">
        <v>43</v>
      </c>
      <c r="D10" s="9">
        <v>0.05</v>
      </c>
      <c r="E10" s="11">
        <f>D10*$B$2</f>
        <v>0.05</v>
      </c>
      <c r="F10" t="s">
        <v>35</v>
      </c>
      <c r="G10" s="4">
        <f>E10*1.09074</f>
        <v>0.054537</v>
      </c>
    </row>
    <row r="11">
      <c r="A11" t="s" s="12">
        <v>44</v>
      </c>
      <c r="B11" t="s">
        <v>45</v>
      </c>
      <c r="C11" t="s">
        <v>46</v>
      </c>
      <c r="D11" s="9">
        <v>3.636364</v>
      </c>
      <c r="E11" s="11">
        <f>D11*$B$2</f>
        <v>3.636364</v>
      </c>
      <c r="F11" t="s">
        <v>25</v>
      </c>
      <c r="G11" s="4">
        <f>E11*0.269999973</f>
        <v>0.981818</v>
      </c>
    </row>
    <row r="12">
      <c r="A12" t="s" s="12">
        <v>47</v>
      </c>
      <c r="B12" t="s">
        <v>48</v>
      </c>
      <c r="C12" t="s">
        <v>49</v>
      </c>
      <c r="D12" s="9">
        <v>1</v>
      </c>
      <c r="E12" s="11">
        <f>D12*$B$2</f>
        <v>1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>
        <v>5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0.3</v>
      </c>
      <c r="E14" s="11">
        <f>D14*$B$2</f>
        <v>0.3</v>
      </c>
      <c r="F14" t="s">
        <v>56</v>
      </c>
      <c r="G14" s="4">
        <f>E14*2.85</f>
        <v>0.855</v>
      </c>
    </row>
    <row r="15">
      <c r="A15" t="s" s="12">
        <v>57</v>
      </c>
      <c r="B15" t="s">
        <v>58</v>
      </c>
      <c r="C15" t="s">
        <v>59</v>
      </c>
      <c r="D15" s="9">
        <v>0.2</v>
      </c>
      <c r="E15" s="11">
        <f>D15*$B$2</f>
        <v>0.2</v>
      </c>
      <c r="F15" t="s">
        <v>35</v>
      </c>
      <c r="G15" s="4">
        <f>E15*0</f>
        <v>0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35</v>
      </c>
      <c r="G16" s="4">
        <f>E16*1.1</f>
        <v>0.11</v>
      </c>
    </row>
    <row r="17">
      <c r="A17" t="s" s="12">
        <v>63</v>
      </c>
      <c r="B17" t="s">
        <v>64</v>
      </c>
      <c r="C17" t="s">
        <v>62</v>
      </c>
      <c r="D17" s="9">
        <v>0.12</v>
      </c>
      <c r="E17" s="11">
        <f>D17*$B$2</f>
        <v>0.12</v>
      </c>
      <c r="F17" t="s">
        <v>25</v>
      </c>
      <c r="G17" s="4">
        <f>E17*0</f>
        <v>0</v>
      </c>
    </row>
    <row r="18">
      <c r="A18" t="s">
        <v>65</v>
      </c>
      <c r="B18" t="s">
        <v>66</v>
      </c>
      <c r="C18" t="s">
        <v>67</v>
      </c>
      <c r="D18" s="9">
        <v>2.4</v>
      </c>
      <c r="E18" s="11">
        <f>D18*$B$2</f>
        <v>2.4</v>
      </c>
      <c r="F18" t="s">
        <v>35</v>
      </c>
      <c r="G18" s="4">
        <f>E18*7.95</f>
        <v>19.08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2.4</v>
      </c>
      <c r="E3" t="s">
        <v>35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0.08</v>
      </c>
      <c r="E4" t="s">
        <v>35</v>
      </c>
      <c r="F4" t="s">
        <v>40</v>
      </c>
    </row>
    <row r="5">
      <c r="A5">
        <v>1</v>
      </c>
      <c r="B5" t="s">
        <v>78</v>
      </c>
      <c r="C5" t="s">
        <v>76</v>
      </c>
      <c r="D5" s="11">
        <v>0.06</v>
      </c>
      <c r="E5" t="s">
        <v>35</v>
      </c>
      <c r="F5" t="s">
        <v>34</v>
      </c>
    </row>
    <row r="6">
      <c r="A6">
        <v>1</v>
      </c>
      <c r="B6" t="s">
        <v>79</v>
      </c>
      <c r="C6" t="s">
        <v>76</v>
      </c>
      <c r="D6" s="11">
        <v>0.12</v>
      </c>
      <c r="E6" t="s">
        <v>35</v>
      </c>
      <c r="F6" t="s">
        <v>62</v>
      </c>
    </row>
    <row r="7">
      <c r="A7">
        <v>1</v>
      </c>
      <c r="B7" t="s">
        <v>80</v>
      </c>
      <c r="C7" t="s">
        <v>76</v>
      </c>
      <c r="D7" s="11">
        <v>0.2</v>
      </c>
      <c r="E7" t="s">
        <v>35</v>
      </c>
      <c r="F7" t="s">
        <v>59</v>
      </c>
    </row>
    <row r="8">
      <c r="A8">
        <v>1</v>
      </c>
      <c r="B8" t="s">
        <v>81</v>
      </c>
      <c r="C8" t="s">
        <v>73</v>
      </c>
      <c r="D8" s="11">
        <v>0.2</v>
      </c>
      <c r="E8" t="s">
        <v>35</v>
      </c>
      <c r="F8" t="s">
        <v>82</v>
      </c>
    </row>
    <row r="9">
      <c r="A9">
        <v>2</v>
      </c>
      <c r="B9" t="s">
        <v>83</v>
      </c>
      <c r="C9" t="s">
        <v>76</v>
      </c>
      <c r="D9" s="11">
        <v>3.636</v>
      </c>
      <c r="E9" t="s">
        <v>25</v>
      </c>
      <c r="F9" t="s">
        <v>46</v>
      </c>
    </row>
    <row r="10">
      <c r="A10">
        <v>1</v>
      </c>
      <c r="B10" t="s">
        <v>84</v>
      </c>
      <c r="C10" t="s">
        <v>76</v>
      </c>
      <c r="D10" s="11">
        <v>0.1</v>
      </c>
      <c r="E10" t="s">
        <v>35</v>
      </c>
      <c r="F10" t="s">
        <v>62</v>
      </c>
    </row>
    <row r="11">
      <c r="A11">
        <v>1</v>
      </c>
      <c r="B11" t="s">
        <v>85</v>
      </c>
      <c r="C11" t="s">
        <v>76</v>
      </c>
      <c r="D11" s="11">
        <v>1</v>
      </c>
      <c r="E11" t="s">
        <v>25</v>
      </c>
      <c r="F11" t="s">
        <v>49</v>
      </c>
    </row>
    <row r="12">
      <c r="A12">
        <v>1</v>
      </c>
      <c r="B12" t="s">
        <v>86</v>
      </c>
      <c r="C12" t="s">
        <v>76</v>
      </c>
      <c r="D12" s="11">
        <v>2</v>
      </c>
      <c r="E12" t="s">
        <v>25</v>
      </c>
      <c r="F12" t="s">
        <v>34</v>
      </c>
    </row>
    <row r="13">
      <c r="A13">
        <v>1</v>
      </c>
      <c r="B13" t="s">
        <v>87</v>
      </c>
      <c r="C13" t="s">
        <v>76</v>
      </c>
      <c r="D13" s="11">
        <v>0.3</v>
      </c>
      <c r="E13" t="s">
        <v>56</v>
      </c>
      <c r="F13" t="s">
        <v>55</v>
      </c>
    </row>
    <row r="14">
      <c r="A14">
        <v>1</v>
      </c>
      <c r="B14" t="s">
        <v>88</v>
      </c>
      <c r="C14" t="s">
        <v>76</v>
      </c>
      <c r="D14" s="11">
        <v>0.25</v>
      </c>
      <c r="E14" t="s">
        <v>35</v>
      </c>
      <c r="F14" t="s">
        <v>52</v>
      </c>
    </row>
    <row r="15">
      <c r="A15">
        <v>1</v>
      </c>
      <c r="B15" t="s">
        <v>89</v>
      </c>
      <c r="C15" t="s">
        <v>76</v>
      </c>
      <c r="D15" s="11">
        <v>0.05</v>
      </c>
      <c r="E15" t="s">
        <v>35</v>
      </c>
      <c r="F1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inlineStr" s="14">
        <is>
          <t>Habiller et découper les poulets - 30 min (voir p. 237/240 et 246/248) Etirer, flamber et éliminer le reste des duvets. Parer, vider et découper à cru chaque poulet en 4 morceaux, éven­tuellement en 8. Réserver les morceaux de poulet en enceinte réfrigérée.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t>
        </is>
      </c>
      <c r="E5" t="s" s="14"/>
      <c r="F5" t="s">
        <v>104</v>
      </c>
    </row>
    <row r="6">
      <c r="A6" t="s">
        <v>2</v>
      </c>
      <c r="B6">
        <v>5</v>
      </c>
      <c r="C6" t="s">
        <v>101</v>
      </c>
      <c r="D6" t="inlineStr" s="14">
        <is>
          <t>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t>
        </is>
      </c>
      <c r="E6" t="s" s="14"/>
      <c r="F6" t="s">
        <v>105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106</v>
      </c>
      <c r="B1"/>
      <c r="C1"/>
      <c r="D1"/>
    </row>
    <row r="2">
      <c r="A2" t="str" s="15">
        <f>"VO_BROC_VOLA_TAN · CUI.PLATS_VOLAILLES · référence : "&amp;Besoins!B3&amp;" "&amp;Besoins!C3&amp;" · multiplicateur réglable sur la feuille ""Besoins"""</f>
        <v>VO_BROC_VOLA_TAN · CUI.PLATS_VOLAILLES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109</v>
      </c>
      <c r="B6" t="str" s="14">
        <f>"[HABILLER] "&amp;Procedure!D3</f>
        <v>[HABILLER] Habiller et découper les poulets - 30 min (voir p. 237/240 et 246/248) Etirer, flamber et éliminer le reste des duvets. Parer, vider et découper à cru chaque poulet en 4 morceaux, éven­tuellement en 8. Réserver les morceaux de poulet en enceinte réfrigérée.</v>
      </c>
      <c r="C6"/>
      <c r="D6"/>
    </row>
    <row r="7">
      <c r="A7"/>
      <c r="B7" t="str">
        <f>Besoins!B18</f>
        <v>Poulet PAC sans abat France</v>
      </c>
      <c r="C7" s="11">
        <f>Besoins!E18</f>
        <v>2.4</v>
      </c>
      <c r="D7" t="str">
        <f>Besoins!F18</f>
        <v>kg</v>
      </c>
    </row>
    <row r="8">
      <c r="A8"/>
      <c r="B8" t="str">
        <f>Besoins!B15</f>
        <v>carottes râpées</v>
      </c>
      <c r="C8" s="11">
        <f>Besoins!E15</f>
        <v>0.2</v>
      </c>
      <c r="D8" t="str">
        <f>Besoins!F15</f>
        <v>kg</v>
      </c>
    </row>
    <row r="9">
      <c r="A9"/>
      <c r="B9" t="s">
        <v>110</v>
      </c>
      <c r="C9" s="11">
        <f>'Besoins'!$B$2*0.2</f>
        <v>0.2</v>
      </c>
      <c r="D9" t="s">
        <v>35</v>
      </c>
    </row>
    <row r="10">
      <c r="A10"/>
      <c r="B10" t="str">
        <f>Besoins!B16</f>
        <v>CÉLERI-RAVE France</v>
      </c>
      <c r="C10" s="11">
        <f>Besoins!E16</f>
        <v>0.1</v>
      </c>
      <c r="D10" t="str">
        <f>Besoins!F16</f>
        <v>kg</v>
      </c>
    </row>
    <row r="11">
      <c r="A11"/>
      <c r="B11" t="str">
        <f>Besoins!B7</f>
        <v>CLOUS DE GIROFLES</v>
      </c>
      <c r="C11" s="11">
        <f>Besoins!E7</f>
        <v>2</v>
      </c>
      <c r="D11" t="str">
        <f>Besoins!F7</f>
        <v>pc</v>
      </c>
    </row>
    <row r="12">
      <c r="A12"/>
      <c r="B12" t="str">
        <f>Besoins!B14</f>
        <v>Crème liquide entière 35% MG UHT</v>
      </c>
      <c r="C12" s="11">
        <f>Besoins!E14</f>
        <v>0.3</v>
      </c>
      <c r="D12" t="str">
        <f>Besoins!F14</f>
        <v>lt</v>
      </c>
    </row>
    <row r="13">
      <c r="A13" t="s" s="17">
        <v>111</v>
      </c>
      <c r="B13" t="str" s="14">
        <f>"[MARQUER] "&amp;Procedure!D4</f>
        <v>[MARQUER] Marquer le fond blanc de volaille - 10 min Concasser les carcasses et les abattis, puis les blanchir éventuellement. Les placer dans une russe et mouiller à hauteur avec de l'eau froide. Porter à ébullition, écumer soigneusement, puis ajouter la garniture aromatique. Laisser cuire le fond blanc à très faible ébullition durant 30 à 45 min.</v>
      </c>
      <c r="C13"/>
      <c r="D13"/>
    </row>
    <row r="14">
      <c r="A14"/>
      <c r="B14" t="str">
        <f>Besoins!B12</f>
        <v>bouquet garni arôme</v>
      </c>
      <c r="C14" s="11">
        <f>Besoins!E12</f>
        <v>1</v>
      </c>
      <c r="D14" t="str">
        <f>Besoins!F12</f>
        <v>pc</v>
      </c>
    </row>
    <row r="15">
      <c r="A15" t="s" s="17">
        <v>112</v>
      </c>
      <c r="B15" t="str" s="14">
        <f>"[PRÉPARER] "&amp;Procedure!D5</f>
        <v>[PRÉPARER] Préparer la garniture - 10 min Eplucher, laver et escaloper les champignons, les cuire à couvert dans une petite quantité d'eau bouillante salée et citronnée, avec un peu de beurre (voir p. 66/68 et 390). Les réserver dans leur cuisson, ne pas les égoutter. Eplucher, laver et cuire les petits oignons par glaçage à blanc.</v>
      </c>
      <c r="C15"/>
      <c r="D15"/>
    </row>
    <row r="16">
      <c r="A16"/>
      <c r="B16" t="str">
        <f>Besoins!B9</f>
        <v>BEURRE</v>
      </c>
      <c r="C16" s="11">
        <f>Besoins!E9</f>
        <v>0.08</v>
      </c>
      <c r="D16" t="str">
        <f>Besoins!F9</f>
        <v>kg</v>
      </c>
    </row>
    <row r="17">
      <c r="A17"/>
      <c r="B17" t="str">
        <f>Besoins!B17</f>
        <v>oignons émincés</v>
      </c>
      <c r="C17" s="11">
        <f>Besoins!E17</f>
        <v>0.12</v>
      </c>
      <c r="D17" t="str">
        <f>Besoins!F17</f>
        <v>kg</v>
      </c>
    </row>
    <row r="18">
      <c r="A18"/>
      <c r="B18" t="str">
        <f>Besoins!B13</f>
        <v>champignons émincés</v>
      </c>
      <c r="C18" s="11">
        <f>Besoins!E13</f>
        <v>0.25</v>
      </c>
      <c r="D18" t="str">
        <f>Besoins!F13</f>
        <v>kg</v>
      </c>
    </row>
    <row r="19">
      <c r="A19"/>
      <c r="B19" t="str">
        <f>Besoins!B10</f>
        <v>CITRON</v>
      </c>
      <c r="C19" s="11">
        <f>Besoins!E10</f>
        <v>0.05</v>
      </c>
      <c r="D19" t="str">
        <f>Besoins!F10</f>
        <v>kg</v>
      </c>
    </row>
    <row r="20">
      <c r="A20" t="s" s="17">
        <v>113</v>
      </c>
      <c r="B20" t="str" s="14">
        <f>"[MARQUER] "&amp;Procedure!D6</f>
        <v>[MARQUER] Marquer la fricassée en cuisson - 15 min Saler et poivrer les morceaux de poulet. Les faire raidir dans un sautoir avec un peu de beurre, côté peau en premier. Retourner les morceaux, puis les laisser raidir à nouveau sur l'autre côté en veillant à ne pas les laisser colorer. Débarrasser les morceaux, puis ajouter dans le sautoir 0,120 kg d'oi­gnons finement ciselés. Les suer légèrement sans coloration. Singer (ajouter la farine) et cuire doucement le roux blanc pendant quelques minutes (rajouter un peu de beurre si nécessaire). Mouiller avec 1 l de fond blanc et replacer les morceaux de poulet dans le velouté, le côté peau en dessous. Laisser cuire très lentement la fricassée de volaille à couvert durant 20 min environ. Retourner les morceaux aux 2/3 de la cuisson. Vérifier que la sauce nattache pas au récipient.</v>
      </c>
      <c r="C20"/>
      <c r="D20"/>
    </row>
    <row r="21">
      <c r="A21"/>
      <c r="B21" t="str">
        <f>Besoins!B8</f>
        <v>FARINE (000)</v>
      </c>
      <c r="C21" s="11">
        <f>Besoins!E8</f>
        <v>0.06</v>
      </c>
      <c r="D21" t="str">
        <f>Besoins!F8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5:D15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2026-08-01T00:40:18Z</dcterms:created>
  <dc:title>Brochettes de volaille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2026-08-01T00:40:18Z</dcterms:modified>
  <cp:revision>1</cp:revision>
</cp:coreProperties>
</file>