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<sst xmlns="http://schemas.openxmlformats.org/spreadsheetml/2006/main" count="115" uniqueCount="115">
  <si>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</si>
  <si>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</si>
  <si>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Brochettes de volaille tandoori</t>
  </si>
  <si>
    <t>Code</t>
  </si>
  <si>
    <t>VO_BROC_VOLA_TAN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</si>
  <si>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</si>
  <si>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</si>
  <si>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</si>
  <si>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</si>
  <si>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</si>
  <si>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</si>
  <si>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</si>
  <si>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</si>
  <si>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</si>
  <si>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</si>
  <si>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</si>
  <si>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</si>
  <si>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</si>
  <si>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</si>
  <si>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</si>
  <si>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</si>
  <si>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</si>
  <si>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</si>
  <si>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</si>
  <si>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</si>
  <si>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</si>
  <si>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</si>
  <si>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</si>
  <si>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</si>
  <si>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</si>
  <si>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</si>
  <si>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</si>
  <si>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00001757</t>
  </si>
  <si>
    <t>champignons émincés</t>
  </si>
  <si>
    <t>Conserves de légumes</t>
  </si>
  <si>
    <t>00000826</t>
  </si>
  <si>
    <t>CLOUS DE GIROFLES</t>
  </si>
  <si>
    <t>Épices en poudre et graines</t>
  </si>
  <si>
    <t>kg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</si>
  <si>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</si>
  <si>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</si>
  <si>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</si>
  <si>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</si>
  <si>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</si>
  <si>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</si>
  <si>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00000224</t>
  </si>
  <si>
    <t>CITRON</t>
  </si>
  <si>
    <t>Agrumes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</si>
  <si>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</si>
  <si>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</si>
  <si>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</si>
  <si>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</si>
  <si>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</si>
  <si>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</si>
  <si>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</si>
  <si>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RNM0370123</t>
  </si>
  <si>
    <t>CÉLERI-RAVE France</t>
  </si>
  <si>
    <t>Légumes</t>
  </si>
  <si>
    <t>00002049</t>
  </si>
  <si>
    <t>oignons émincés</t>
  </si>
  <si>
    <t>00002238</t>
  </si>
  <si>
    <t>carottes râpées</t>
  </si>
  <si>
    <t>Légumes 4ème et 5ème gamme</t>
  </si>
  <si>
    <t>00000047</t>
  </si>
  <si>
    <t>OEUF A3 (PRIX)</t>
  </si>
  <si>
    <t>Oeufs entiers</t>
  </si>
  <si>
    <t>RNMS00331</t>
  </si>
  <si>
    <t>Poulet PAC sans abat France</t>
  </si>
  <si>
    <t>Volailles et lapins surgelés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</si>
  <si>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</si>
  <si>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</si>
  <si>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</si>
  <si>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</si>
  <si>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</si>
  <si>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</si>
  <si>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</si>
  <si>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</si>
  <si>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</si>
  <si>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</si>
  <si>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</si>
  <si>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</si>
  <si>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</si>
  <si>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</t>
  </si>
  <si>
    <t>Conversions oeufs et ovoproduits</t>
  </si>
  <si>
    <t xml:space="preserve">        ↳ OEUF A3 (PRIX)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</si>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</sst>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21.426857341818</v>
      </c>
    </row>
    <row r="12">
      <c r="A12" t="s" s="3">
        <v>17</v>
      </c>
      <c r="B12" s="4">
        <v>21.426857341818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21.426857341818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38</v>
      </c>
      <c r="G9" s="4">
        <f>E9*0.489836</f>
        <v>0.02939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38</v>
      </c>
      <c r="G11" s="4">
        <f>E11*1.09074</f>
        <v>0.054537</v>
      </c>
    </row>
    <row r="12">
      <c r="A12" t="s" s="12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38</v>
      </c>
      <c r="G12" s="4">
        <f>E12*3.9514</f>
        <v>0.316112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54</v>
      </c>
      <c r="G13" s="4">
        <f>E13*2.85</f>
        <v>0.855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38</v>
      </c>
      <c r="G14" s="4">
        <f>E14*1.1</f>
        <v>0.11</v>
      </c>
    </row>
    <row r="15">
      <c r="A15" t="s" s="12">
        <v>58</v>
      </c>
      <c r="B15" t="s">
        <v>59</v>
      </c>
      <c r="C15" t="s">
        <v>57</v>
      </c>
      <c r="D15" s="9">
        <v>0.12</v>
      </c>
      <c r="E15" s="11">
        <f>D15*$B$2</f>
        <v>0.12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62</v>
      </c>
      <c r="D16" s="9">
        <v>0.2</v>
      </c>
      <c r="E16" s="11">
        <f>D16*$B$2</f>
        <v>0.2</v>
      </c>
      <c r="F16" t="s">
        <v>38</v>
      </c>
      <c r="G16" s="4">
        <f>E16*0</f>
        <v>0</v>
      </c>
    </row>
    <row r="17">
      <c r="A17" t="s" s="12">
        <v>63</v>
      </c>
      <c r="B17" t="s">
        <v>64</v>
      </c>
      <c r="C17" t="s">
        <v>65</v>
      </c>
      <c r="D17" s="9">
        <v>3.636364</v>
      </c>
      <c r="E17" s="11">
        <f>D17*$B$2</f>
        <v>3.636364</v>
      </c>
      <c r="F17" t="s">
        <v>25</v>
      </c>
      <c r="G17" s="4">
        <f>E17*0.269999973</f>
        <v>0.981818</v>
      </c>
    </row>
    <row r="18">
      <c r="A18" t="s">
        <v>66</v>
      </c>
      <c r="B18" t="s">
        <v>67</v>
      </c>
      <c r="C18" t="s">
        <v>68</v>
      </c>
      <c r="D18" s="9">
        <v>2.4</v>
      </c>
      <c r="E18" s="11">
        <f>D18*$B$2</f>
        <v>2.4</v>
      </c>
      <c r="F18" t="s">
        <v>38</v>
      </c>
      <c r="G18" s="4">
        <f>E18*7.95</f>
        <v>19.08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2.4</v>
      </c>
      <c r="E3" t="s">
        <v>38</v>
      </c>
      <c r="F3" t="s">
        <v>68</v>
      </c>
    </row>
    <row r="4">
      <c r="A4">
        <v>1</v>
      </c>
      <c r="B4" t="s">
        <v>78</v>
      </c>
      <c r="C4" t="s">
        <v>77</v>
      </c>
      <c r="D4" s="11">
        <v>0.08</v>
      </c>
      <c r="E4" t="s">
        <v>38</v>
      </c>
      <c r="F4" t="s">
        <v>50</v>
      </c>
    </row>
    <row r="5">
      <c r="A5">
        <v>1</v>
      </c>
      <c r="B5" t="s">
        <v>79</v>
      </c>
      <c r="C5" t="s">
        <v>77</v>
      </c>
      <c r="D5" s="11">
        <v>0.06</v>
      </c>
      <c r="E5" t="s">
        <v>38</v>
      </c>
      <c r="F5" t="s">
        <v>41</v>
      </c>
    </row>
    <row r="6">
      <c r="A6">
        <v>1</v>
      </c>
      <c r="B6" t="s">
        <v>80</v>
      </c>
      <c r="C6" t="s">
        <v>77</v>
      </c>
      <c r="D6" s="11">
        <v>0.12</v>
      </c>
      <c r="E6" t="s">
        <v>38</v>
      </c>
      <c r="F6" t="s">
        <v>57</v>
      </c>
    </row>
    <row r="7">
      <c r="A7">
        <v>1</v>
      </c>
      <c r="B7" t="s">
        <v>81</v>
      </c>
      <c r="C7" t="s">
        <v>77</v>
      </c>
      <c r="D7" s="11">
        <v>0.2</v>
      </c>
      <c r="E7" t="s">
        <v>38</v>
      </c>
      <c r="F7" t="s">
        <v>62</v>
      </c>
    </row>
    <row r="8">
      <c r="A8">
        <v>1</v>
      </c>
      <c r="B8" t="s">
        <v>82</v>
      </c>
      <c r="C8" t="s">
        <v>74</v>
      </c>
      <c r="D8" s="11">
        <v>0.2</v>
      </c>
      <c r="E8" t="s">
        <v>38</v>
      </c>
      <c r="F8" t="s">
        <v>83</v>
      </c>
    </row>
    <row r="9">
      <c r="A9">
        <v>2</v>
      </c>
      <c r="B9" t="s">
        <v>84</v>
      </c>
      <c r="C9" t="s">
        <v>77</v>
      </c>
      <c r="D9" s="11">
        <v>3.636</v>
      </c>
      <c r="E9" t="s">
        <v>25</v>
      </c>
      <c r="F9" t="s">
        <v>65</v>
      </c>
    </row>
    <row r="10">
      <c r="A10">
        <v>1</v>
      </c>
      <c r="B10" t="s">
        <v>85</v>
      </c>
      <c r="C10" t="s">
        <v>77</v>
      </c>
      <c r="D10" s="11">
        <v>0.1</v>
      </c>
      <c r="E10" t="s">
        <v>38</v>
      </c>
      <c r="F10" t="s">
        <v>57</v>
      </c>
    </row>
    <row r="11">
      <c r="A11">
        <v>1</v>
      </c>
      <c r="B11" t="s">
        <v>86</v>
      </c>
      <c r="C11" t="s">
        <v>77</v>
      </c>
      <c r="D11" s="11">
        <v>1</v>
      </c>
      <c r="E11" t="s">
        <v>25</v>
      </c>
      <c r="F11" t="s">
        <v>44</v>
      </c>
    </row>
    <row r="12">
      <c r="A12">
        <v>1</v>
      </c>
      <c r="B12" t="s">
        <v>87</v>
      </c>
      <c r="C12" t="s">
        <v>77</v>
      </c>
      <c r="D12" s="11">
        <v>2</v>
      </c>
      <c r="E12" t="s">
        <v>25</v>
      </c>
      <c r="F12" t="s">
        <v>37</v>
      </c>
    </row>
    <row r="13">
      <c r="A13">
        <v>1</v>
      </c>
      <c r="B13" t="s">
        <v>88</v>
      </c>
      <c r="C13" t="s">
        <v>77</v>
      </c>
      <c r="D13" s="11">
        <v>0.3</v>
      </c>
      <c r="E13" t="s">
        <v>54</v>
      </c>
      <c r="F13" t="s">
        <v>53</v>
      </c>
    </row>
    <row r="14">
      <c r="A14">
        <v>1</v>
      </c>
      <c r="B14" t="s">
        <v>89</v>
      </c>
      <c r="C14" t="s">
        <v>77</v>
      </c>
      <c r="D14" s="11">
        <v>0.25</v>
      </c>
      <c r="E14" t="s">
        <v>38</v>
      </c>
      <c r="F14" t="s">
        <v>34</v>
      </c>
    </row>
    <row r="15">
      <c r="A15">
        <v>1</v>
      </c>
      <c r="B15" t="s">
        <v>90</v>
      </c>
      <c r="C15" t="s">
        <v>77</v>
      </c>
      <c r="D15" s="11">
        <v>0.05</v>
      </c>
      <c r="E15" t="s">
        <v>38</v>
      </c>
      <c r="F1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inlineStr" s="14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4"/>
      <c r="F3" t="s">
        <v>101</v>
      </c>
    </row>
    <row r="4">
      <c r="A4" t="s">
        <v>2</v>
      </c>
      <c r="B4">
        <v>3</v>
      </c>
      <c r="C4" t="s">
        <v>102</v>
      </c>
      <c r="D4" t="inlineStr" s="14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4"/>
      <c r="F4" t="s">
        <v>103</v>
      </c>
    </row>
    <row r="5">
      <c r="A5" t="s">
        <v>2</v>
      </c>
      <c r="B5">
        <v>4</v>
      </c>
      <c r="C5" t="s">
        <v>104</v>
      </c>
      <c r="D5" t="inlineStr" s="14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4"/>
      <c r="F5" t="s">
        <v>105</v>
      </c>
    </row>
    <row r="6">
      <c r="A6" t="s">
        <v>2</v>
      </c>
      <c r="B6">
        <v>5</v>
      </c>
      <c r="C6" t="s">
        <v>102</v>
      </c>
      <c r="D6" t="inlineStr" s="14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4"/>
      <c r="F6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110</v>
      </c>
      <c r="B6" t="str" s="14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11">
        <f>Besoins!E18</f>
        <v>2.4</v>
      </c>
      <c r="D7" t="str">
        <f>Besoins!F18</f>
        <v>kg</v>
      </c>
    </row>
    <row r="8">
      <c r="A8"/>
      <c r="B8" t="str">
        <f>Besoins!B16</f>
        <v>carottes râpées</v>
      </c>
      <c r="C8" s="11">
        <f>Besoins!E16</f>
        <v>0.2</v>
      </c>
      <c r="D8" t="str">
        <f>Besoins!F16</f>
        <v>kg</v>
      </c>
    </row>
    <row r="9">
      <c r="A9"/>
      <c r="B9" t="s">
        <v>111</v>
      </c>
      <c r="C9" s="11">
        <f>'Besoins'!$B$2*0.2</f>
        <v>0.2</v>
      </c>
      <c r="D9" t="s">
        <v>38</v>
      </c>
    </row>
    <row r="10">
      <c r="A10"/>
      <c r="B10" t="str">
        <f>Besoins!B14</f>
        <v>CÉLERI-RAVE France</v>
      </c>
      <c r="C10" s="11">
        <f>Besoins!E14</f>
        <v>0.1</v>
      </c>
      <c r="D10" t="str">
        <f>Besoins!F14</f>
        <v>kg</v>
      </c>
    </row>
    <row r="11">
      <c r="A11"/>
      <c r="B11" t="str">
        <f>Besoins!B8</f>
        <v>CLOUS DE GIROFLES</v>
      </c>
      <c r="C11" s="11">
        <f>Besoins!E8</f>
        <v>2</v>
      </c>
      <c r="D11" t="str">
        <f>Besoins!F8</f>
        <v>pc</v>
      </c>
    </row>
    <row r="12">
      <c r="A12"/>
      <c r="B12" t="str">
        <f>Besoins!B13</f>
        <v>Crème liquide entière 35% MG UHT</v>
      </c>
      <c r="C12" s="11">
        <f>Besoins!E13</f>
        <v>0.3</v>
      </c>
      <c r="D12" t="str">
        <f>Besoins!F13</f>
        <v>lt</v>
      </c>
    </row>
    <row r="13">
      <c r="A13" t="s" s="17">
        <v>112</v>
      </c>
      <c r="B13" t="str" s="14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Besoins!B10</f>
        <v>bouquet garni arôme</v>
      </c>
      <c r="C14" s="11">
        <f>Besoins!E10</f>
        <v>1</v>
      </c>
      <c r="D14" t="str">
        <f>Besoins!F10</f>
        <v>pc</v>
      </c>
    </row>
    <row r="15">
      <c r="A15" t="s" s="17">
        <v>113</v>
      </c>
      <c r="B15" t="str" s="14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Besoins!B12</f>
        <v>BEURRE</v>
      </c>
      <c r="C16" s="11">
        <f>Besoins!E12</f>
        <v>0.08</v>
      </c>
      <c r="D16" t="str">
        <f>Besoins!F12</f>
        <v>kg</v>
      </c>
    </row>
    <row r="17">
      <c r="A17"/>
      <c r="B17" t="str">
        <f>Besoins!B15</f>
        <v>oignons émincés</v>
      </c>
      <c r="C17" s="11">
        <f>Besoins!E15</f>
        <v>0.12</v>
      </c>
      <c r="D17" t="str">
        <f>Besoins!F15</f>
        <v>kg</v>
      </c>
    </row>
    <row r="18">
      <c r="A18"/>
      <c r="B18" t="str">
        <f>Besoins!B7</f>
        <v>champignons émincés</v>
      </c>
      <c r="C18" s="11">
        <f>Besoins!E7</f>
        <v>0.25</v>
      </c>
      <c r="D18" t="str">
        <f>Besoins!F7</f>
        <v>kg</v>
      </c>
    </row>
    <row r="19">
      <c r="A19"/>
      <c r="B19" t="str">
        <f>Besoins!B11</f>
        <v>CITRON</v>
      </c>
      <c r="C19" s="11">
        <f>Besoins!E11</f>
        <v>0.05</v>
      </c>
      <c r="D19" t="str">
        <f>Besoins!F11</f>
        <v>kg</v>
      </c>
    </row>
    <row r="20">
      <c r="A20" t="s" s="17">
        <v>114</v>
      </c>
      <c r="B20" t="str" s="14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Besoins!B9</f>
        <v>FARINE (000)</v>
      </c>
      <c r="C21" s="11">
        <f>Besoins!E9</f>
        <v>0.06</v>
      </c>
      <c r="D21" t="str">
        <f>Besoins!F9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2026-10-30T13:42:48Z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2026-10-30T13:42:48Z</dcterms:modified>
  <cp:revision>1</cp:revision>
</cp:coreProperties>
</file>