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<sst xmlns="http://schemas.openxmlformats.org/spreadsheetml/2006/main" count="141" uniqueCount="141">
  <si>
    <t>Fiche technique</t>
  </si>
  <si>
    <t>Nom</t>
  </si>
  <si>
    <t>Poulet poêlé niçoise</t>
  </si>
  <si>
    <t>Code</t>
  </si>
  <si>
    <t>VO_POUL_POL_NIOI</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</si>
  <si>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</si>
  <si>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</si>
  <si>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</si>
  <si>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</si>
  <si>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</si>
  <si>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</si>
  <si>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</si>
  <si>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</si>
  <si>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</si>
  <si>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</si>
  <si>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</si>
  <si>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</si>
  <si>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</si>
  <si>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</si>
  <si>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</si>
  <si>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</si>
  <si>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03:36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</si>
  <si>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</si>
  <si>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</si>
  <si>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</si>
  <si>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</si>
  <si>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</si>
  <si>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</si>
  <si>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</si>
  <si>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</si>
  <si>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</si>
  <si>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</si>
  <si>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</si>
  <si>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</si>
  <si>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</si>
  <si>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</si>
  <si>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00000047</t>
  </si>
  <si>
    <t>OEUF A3 (PRIX)</t>
  </si>
  <si>
    <t>Produits laitiers</t>
  </si>
  <si>
    <t>00001316</t>
  </si>
  <si>
    <t>fromage blanc 20% MG sucré</t>
  </si>
  <si>
    <t>Matières premières</t>
  </si>
  <si>
    <t>00001963</t>
  </si>
  <si>
    <t>porto rouge</t>
  </si>
  <si>
    <t>Boissons</t>
  </si>
  <si>
    <t>DESHY-CEPS</t>
  </si>
  <si>
    <t>Cèpes déshydratés</t>
  </si>
  <si>
    <t>Légumes et aromates déshydratés</t>
  </si>
  <si>
    <t>00001922</t>
  </si>
  <si>
    <t>bouquet garni arôme</t>
  </si>
  <si>
    <t>Condiments et sauces</t>
  </si>
  <si>
    <t>CRE-LIQUIDE-35</t>
  </si>
  <si>
    <t>Crème liquide entière 35% MG UHT</t>
  </si>
  <si>
    <t>Crèmes fraîches et laitières</t>
  </si>
  <si>
    <t>lt</t>
  </si>
  <si>
    <t>00002238</t>
  </si>
  <si>
    <t>carottes râpées</t>
  </si>
  <si>
    <t>Légumes 4ème gamme (prêts emploi)</t>
  </si>
  <si>
    <t>00002235</t>
  </si>
  <si>
    <t>poivrons  rouges - jaunes et verts cubes</t>
  </si>
  <si>
    <t>00002241</t>
  </si>
  <si>
    <t>tomates cubes</t>
  </si>
  <si>
    <t>00002028</t>
  </si>
  <si>
    <t>ail haché</t>
  </si>
  <si>
    <t>Légumes</t>
  </si>
  <si>
    <t>RNM0370123</t>
  </si>
  <si>
    <t>CÉLERI-RAVE France</t>
  </si>
  <si>
    <t>RNM3640160</t>
  </si>
  <si>
    <t>CHANTERELLE grise France plateau</t>
  </si>
  <si>
    <t>00002034</t>
  </si>
  <si>
    <t>échalote</t>
  </si>
  <si>
    <t>00002049</t>
  </si>
  <si>
    <t>oignons émincés</t>
  </si>
  <si>
    <t>00002053</t>
  </si>
  <si>
    <t>poivrons jaunes et rouges grillés marinés</t>
  </si>
  <si>
    <t>RNM3650160</t>
  </si>
  <si>
    <t>TROMPETTE DE LA MORT France plateau</t>
  </si>
  <si>
    <t>RNM0010154</t>
  </si>
  <si>
    <t>PORC (bardière) avec couenne France</t>
  </si>
  <si>
    <t>Porc frais</t>
  </si>
  <si>
    <t>00001510</t>
  </si>
  <si>
    <t>lapin réfrigéré CUISSES</t>
  </si>
  <si>
    <t>Volailles</t>
  </si>
  <si>
    <t>Total</t>
  </si>
  <si>
    <t>Niveau</t>
  </si>
  <si>
    <t>Composant</t>
  </si>
  <si>
    <t>Type</t>
  </si>
  <si>
    <t>Quantité (pour 1 pc)</t>
  </si>
  <si>
    <t>recette</t>
  </si>
  <si>
    <t>Plats volailles</t>
  </si>
  <si>
    <t xml:space="preserve">    ↳ lapin réfrigéré CUISSES</t>
  </si>
  <si>
    <t>matiere</t>
  </si>
  <si>
    <t xml:space="preserve">    ↳ PORC (bardière) avec couenne France</t>
  </si>
  <si>
    <t xml:space="preserve">    ↳ BEURRE</t>
  </si>
  <si>
    <t xml:space="preserve">    ↳ ail haché</t>
  </si>
  <si>
    <t xml:space="preserve">    ↳ OEUF (P)</t>
  </si>
  <si>
    <t>Conversions oeufs et ovoproduits</t>
  </si>
  <si>
    <t xml:space="preserve">        ↳ OEUF (ml)</t>
  </si>
  <si>
    <t xml:space="preserve">            ↳ OEUF A3 (PRIX)</t>
  </si>
  <si>
    <t xml:space="preserve">    ↳ Crème liquide entière 35% MG UHT</t>
  </si>
  <si>
    <t xml:space="preserve">    ↳ poivrons jaunes et rouges grillés marinés</t>
  </si>
  <si>
    <t xml:space="preserve">    ↳ poivrons  rouges - jaunes et verts cubes</t>
  </si>
  <si>
    <t xml:space="preserve">    ↳ carottes râpées</t>
  </si>
  <si>
    <t xml:space="preserve">    ↳ oignons émincés</t>
  </si>
  <si>
    <t xml:space="preserve">    ↳ fromage blanc 20% MG sucré</t>
  </si>
  <si>
    <t xml:space="preserve">    ↳ CÉLERI-RAVE France</t>
  </si>
  <si>
    <t xml:space="preserve">    ↳ tomates cubes</t>
  </si>
  <si>
    <t xml:space="preserve">    ↳ bouquet garni arôme</t>
  </si>
  <si>
    <t xml:space="preserve">    ↳ CHANTERELLE grise France plateau</t>
  </si>
  <si>
    <t xml:space="preserve">    ↳ Cèpes déshydratés</t>
  </si>
  <si>
    <t xml:space="preserve">    ↳ TROMPETTE DE LA MORT France plateau</t>
  </si>
  <si>
    <t xml:space="preserve">    ↳ échalote</t>
  </si>
  <si>
    <t xml:space="preserve">    ↳ porto rouge</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</si>
  <si>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</si>
  <si>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</si>
  <si>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</si>
  <si>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</si>
  <si>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</si>
  <si>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</si>
  <si>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</si>
  <si>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</si>
  <si>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</si>
  <si>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</si>
  <si>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</si>
  <si>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MONDER</t>
  </si>
  <si>
    <t>5 min (repos)</t>
  </si>
  <si>
    <t>RÉALISER</t>
  </si>
  <si>
    <t>13 min (prepa)</t>
  </si>
  <si>
    <t>ÉPLUCHER</t>
  </si>
  <si>
    <t>25 min (cuisson)</t>
  </si>
  <si>
    <t>MARQUER</t>
  </si>
  <si>
    <t>10 min (cuisson)</t>
  </si>
  <si>
    <t>Fiche technique — Poulet poêlé niçoise</t>
  </si>
  <si>
    <t>Poulet poêlé niçoise  VO_POUL_POL_NIOI</t>
  </si>
  <si>
    <t>1.</t>
  </si>
  <si>
    <t>2.</t>
  </si>
  <si>
    <t xml:space="preserve">    OEUF (P) (conv.)</t>
  </si>
  <si>
    <t>3.</t>
  </si>
  <si>
    <t>4.</t>
  </si>
  <si>
    <t>6.</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</si>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</sst>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26.612056</v>
      </c>
    </row>
    <row r="12">
      <c r="A12" t="s" s="3">
        <v>17</v>
      </c>
      <c r="B12" s="4">
        <v>26.612056</v>
      </c>
    </row>
    <row r="13">
      <c r="A13"/>
      <c r="B13"/>
    </row>
    <row r="14">
      <c r="A14" t="s" s="5">
        <v>18</v>
      </c>
      <c r="B14" t="s" s="5">
        <v>15</v>
      </c>
    </row>
    <row r="15">
      <c r="A15" t="s" s="5">
        <v>19</v>
      </c>
      <c r="B15" s="6">
        <v>26.612056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1</v>
      </c>
      <c r="E8" s="11">
        <f>D8*$B$2</f>
        <v>1</v>
      </c>
      <c r="F8" t="s">
        <v>25</v>
      </c>
      <c r="G8" s="4">
        <f>E8*0.27</f>
        <v>0.27</v>
      </c>
    </row>
    <row r="9">
      <c r="A9" t="s" s="12">
        <v>39</v>
      </c>
      <c r="B9" t="s">
        <v>40</v>
      </c>
      <c r="C9" t="s">
        <v>41</v>
      </c>
      <c r="D9" s="9">
        <v>0.04</v>
      </c>
      <c r="E9" s="11">
        <f>D9*$B$2</f>
        <v>0.04</v>
      </c>
      <c r="F9" t="s">
        <v>25</v>
      </c>
      <c r="G9" s="4">
        <f>E9*0</f>
        <v>0</v>
      </c>
    </row>
    <row r="10">
      <c r="A10" t="s" s="12">
        <v>42</v>
      </c>
      <c r="B10" t="s">
        <v>43</v>
      </c>
      <c r="C10" t="s">
        <v>44</v>
      </c>
      <c r="D10" s="9">
        <v>0.04</v>
      </c>
      <c r="E10" s="11">
        <f>D10*$B$2</f>
        <v>0.04</v>
      </c>
      <c r="F10" t="s">
        <v>25</v>
      </c>
      <c r="G10" s="4">
        <f>E10*0</f>
        <v>0</v>
      </c>
    </row>
    <row r="11">
      <c r="A11" t="s">
        <v>45</v>
      </c>
      <c r="B11" t="s">
        <v>46</v>
      </c>
      <c r="C11" t="s">
        <v>47</v>
      </c>
      <c r="D11" s="9">
        <v>0.2</v>
      </c>
      <c r="E11" s="11">
        <f>D11*$B$2</f>
        <v>0.2</v>
      </c>
      <c r="F11" t="s">
        <v>35</v>
      </c>
      <c r="G11" s="4">
        <f>E11*95</f>
        <v>19</v>
      </c>
    </row>
    <row r="12">
      <c r="A12" t="s" s="12">
        <v>48</v>
      </c>
      <c r="B12" t="s">
        <v>49</v>
      </c>
      <c r="C12" t="s">
        <v>50</v>
      </c>
      <c r="D12" s="9">
        <v>1</v>
      </c>
      <c r="E12" s="11">
        <f>D12*$B$2</f>
        <v>1</v>
      </c>
      <c r="F12" t="s">
        <v>25</v>
      </c>
      <c r="G12" s="4">
        <f>E12*0</f>
        <v>0</v>
      </c>
    </row>
    <row r="13">
      <c r="A13" t="s">
        <v>51</v>
      </c>
      <c r="B13" t="s">
        <v>52</v>
      </c>
      <c r="C13" t="s">
        <v>53</v>
      </c>
      <c r="D13" s="9">
        <v>0.2</v>
      </c>
      <c r="E13" s="11">
        <f>D13*$B$2</f>
        <v>0.2</v>
      </c>
      <c r="F13" t="s">
        <v>54</v>
      </c>
      <c r="G13" s="4">
        <f>E13*2.85</f>
        <v>0.57</v>
      </c>
    </row>
    <row r="14">
      <c r="A14" t="s" s="12">
        <v>55</v>
      </c>
      <c r="B14" t="s">
        <v>56</v>
      </c>
      <c r="C14" t="s">
        <v>57</v>
      </c>
      <c r="D14" s="9">
        <v>0.1</v>
      </c>
      <c r="E14" s="11">
        <f>D14*$B$2</f>
        <v>0.1</v>
      </c>
      <c r="F14" t="s">
        <v>35</v>
      </c>
      <c r="G14" s="4">
        <f>E14*0</f>
        <v>0</v>
      </c>
    </row>
    <row r="15">
      <c r="A15" t="s" s="12">
        <v>58</v>
      </c>
      <c r="B15" t="s">
        <v>59</v>
      </c>
      <c r="C15" t="s">
        <v>57</v>
      </c>
      <c r="D15" s="9">
        <v>0.1</v>
      </c>
      <c r="E15" s="11">
        <f>D15*$B$2</f>
        <v>0.1</v>
      </c>
      <c r="F15" t="s">
        <v>35</v>
      </c>
      <c r="G15" s="4">
        <f>E15*0</f>
        <v>0</v>
      </c>
    </row>
    <row r="16">
      <c r="A16" t="s" s="12">
        <v>60</v>
      </c>
      <c r="B16" t="s">
        <v>61</v>
      </c>
      <c r="C16" t="s">
        <v>57</v>
      </c>
      <c r="D16" s="9">
        <v>0.1</v>
      </c>
      <c r="E16" s="11">
        <f>D16*$B$2</f>
        <v>0.1</v>
      </c>
      <c r="F16" t="s">
        <v>35</v>
      </c>
      <c r="G16" s="4">
        <f>E16*0</f>
        <v>0</v>
      </c>
    </row>
    <row r="17">
      <c r="A17" t="s" s="12">
        <v>62</v>
      </c>
      <c r="B17" t="s">
        <v>63</v>
      </c>
      <c r="C17" t="s">
        <v>64</v>
      </c>
      <c r="D17" s="9">
        <v>0.25</v>
      </c>
      <c r="E17" s="11">
        <f>D17*$B$2</f>
        <v>0.25</v>
      </c>
      <c r="F17" t="s">
        <v>25</v>
      </c>
      <c r="G17" s="4">
        <f>E17*0</f>
        <v>0</v>
      </c>
    </row>
    <row r="18">
      <c r="A18" t="s">
        <v>65</v>
      </c>
      <c r="B18" t="s">
        <v>66</v>
      </c>
      <c r="C18" t="s">
        <v>64</v>
      </c>
      <c r="D18" s="9">
        <v>0.04</v>
      </c>
      <c r="E18" s="11">
        <f>D18*$B$2</f>
        <v>0.04</v>
      </c>
      <c r="F18" t="s">
        <v>35</v>
      </c>
      <c r="G18" s="4">
        <f>E18*1.1</f>
        <v>0.044</v>
      </c>
    </row>
    <row r="19">
      <c r="A19" t="s">
        <v>67</v>
      </c>
      <c r="B19" t="s">
        <v>68</v>
      </c>
      <c r="C19" t="s">
        <v>64</v>
      </c>
      <c r="D19" s="9">
        <v>0.4</v>
      </c>
      <c r="E19" s="11">
        <f>D19*$B$2</f>
        <v>0.4</v>
      </c>
      <c r="F19" t="s">
        <v>35</v>
      </c>
      <c r="G19" s="4">
        <f>E19*10</f>
        <v>4</v>
      </c>
    </row>
    <row r="20">
      <c r="A20" t="s" s="12">
        <v>69</v>
      </c>
      <c r="B20" t="s">
        <v>70</v>
      </c>
      <c r="C20" t="s">
        <v>64</v>
      </c>
      <c r="D20" s="9">
        <v>0.02</v>
      </c>
      <c r="E20" s="11">
        <f>D20*$B$2</f>
        <v>0.02</v>
      </c>
      <c r="F20" t="s">
        <v>25</v>
      </c>
      <c r="G20" s="4">
        <f>E20*0</f>
        <v>0</v>
      </c>
    </row>
    <row r="21">
      <c r="A21" t="s" s="12">
        <v>71</v>
      </c>
      <c r="B21" t="s">
        <v>72</v>
      </c>
      <c r="C21" t="s">
        <v>64</v>
      </c>
      <c r="D21" s="9">
        <v>0.1</v>
      </c>
      <c r="E21" s="11">
        <f>D21*$B$2</f>
        <v>0.1</v>
      </c>
      <c r="F21" t="s">
        <v>25</v>
      </c>
      <c r="G21" s="4">
        <f>E21*0</f>
        <v>0</v>
      </c>
    </row>
    <row r="22">
      <c r="A22" t="s" s="12">
        <v>73</v>
      </c>
      <c r="B22" t="s">
        <v>74</v>
      </c>
      <c r="C22" t="s">
        <v>64</v>
      </c>
      <c r="D22" s="9">
        <v>0.1</v>
      </c>
      <c r="E22" s="11">
        <f>D22*$B$2</f>
        <v>0.1</v>
      </c>
      <c r="F22" t="s">
        <v>25</v>
      </c>
      <c r="G22" s="4">
        <f>E22*0</f>
        <v>0</v>
      </c>
    </row>
    <row r="23">
      <c r="A23" t="s">
        <v>75</v>
      </c>
      <c r="B23" t="s">
        <v>76</v>
      </c>
      <c r="C23" t="s">
        <v>64</v>
      </c>
      <c r="D23" s="9">
        <v>0.1</v>
      </c>
      <c r="E23" s="11">
        <f>D23*$B$2</f>
        <v>0.1</v>
      </c>
      <c r="F23" t="s">
        <v>35</v>
      </c>
      <c r="G23" s="4">
        <f>E23*24</f>
        <v>2.4</v>
      </c>
    </row>
    <row r="24">
      <c r="A24" t="s">
        <v>77</v>
      </c>
      <c r="B24" t="s">
        <v>78</v>
      </c>
      <c r="C24" t="s">
        <v>79</v>
      </c>
      <c r="D24" s="9">
        <v>0.2</v>
      </c>
      <c r="E24" s="11">
        <f>D24*$B$2</f>
        <v>0.2</v>
      </c>
      <c r="F24" t="s">
        <v>35</v>
      </c>
      <c r="G24" s="4">
        <f>E24*0.85</f>
        <v>0.17</v>
      </c>
    </row>
    <row r="25">
      <c r="A25" t="s" s="12">
        <v>80</v>
      </c>
      <c r="B25" t="s">
        <v>81</v>
      </c>
      <c r="C25" t="s">
        <v>82</v>
      </c>
      <c r="D25" s="9">
        <v>1.6</v>
      </c>
      <c r="E25" s="11">
        <f>D25*$B$2</f>
        <v>1.6</v>
      </c>
      <c r="F25" t="s">
        <v>25</v>
      </c>
      <c r="G25" s="4">
        <f>E25*0</f>
        <v>0</v>
      </c>
    </row>
    <row r="26">
      <c r="A26"/>
      <c r="B26"/>
      <c r="C26"/>
      <c r="D26"/>
      <c r="E26"/>
      <c r="F26" t="s" s="3">
        <v>83</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30</v>
      </c>
      <c r="F1" t="s" s="2">
        <v>5</v>
      </c>
    </row>
    <row r="2">
      <c r="A2">
        <v>0</v>
      </c>
      <c r="B2" t="s">
        <v>2</v>
      </c>
      <c r="C2" t="s">
        <v>88</v>
      </c>
      <c r="D2" s="11">
        <v>1</v>
      </c>
      <c r="E2" t="s">
        <v>25</v>
      </c>
      <c r="F2" t="s">
        <v>89</v>
      </c>
    </row>
    <row r="3">
      <c r="A3">
        <v>1</v>
      </c>
      <c r="B3" t="s">
        <v>90</v>
      </c>
      <c r="C3" t="s">
        <v>91</v>
      </c>
      <c r="D3" s="11">
        <v>1.6</v>
      </c>
      <c r="E3" t="s">
        <v>35</v>
      </c>
      <c r="F3" t="s">
        <v>82</v>
      </c>
    </row>
    <row r="4">
      <c r="A4">
        <v>1</v>
      </c>
      <c r="B4" t="s">
        <v>92</v>
      </c>
      <c r="C4" t="s">
        <v>91</v>
      </c>
      <c r="D4" s="11">
        <v>0.2</v>
      </c>
      <c r="E4" t="s">
        <v>35</v>
      </c>
      <c r="F4" t="s">
        <v>79</v>
      </c>
    </row>
    <row r="5">
      <c r="A5">
        <v>1</v>
      </c>
      <c r="B5" t="s">
        <v>93</v>
      </c>
      <c r="C5" t="s">
        <v>91</v>
      </c>
      <c r="D5" s="11">
        <v>0.04</v>
      </c>
      <c r="E5" t="s">
        <v>35</v>
      </c>
      <c r="F5" t="s">
        <v>34</v>
      </c>
    </row>
    <row r="6">
      <c r="A6">
        <v>1</v>
      </c>
      <c r="B6" t="s">
        <v>94</v>
      </c>
      <c r="C6" t="s">
        <v>91</v>
      </c>
      <c r="D6" s="11">
        <v>0.25</v>
      </c>
      <c r="E6" t="s">
        <v>35</v>
      </c>
      <c r="F6" t="s">
        <v>64</v>
      </c>
    </row>
    <row r="7">
      <c r="A7">
        <v>1</v>
      </c>
      <c r="B7" t="s">
        <v>95</v>
      </c>
      <c r="C7" t="s">
        <v>88</v>
      </c>
      <c r="D7" s="11">
        <v>1</v>
      </c>
      <c r="E7" t="s">
        <v>25</v>
      </c>
      <c r="F7" t="s">
        <v>96</v>
      </c>
    </row>
    <row r="8">
      <c r="A8">
        <v>2</v>
      </c>
      <c r="B8" t="s">
        <v>97</v>
      </c>
      <c r="C8" t="s">
        <v>88</v>
      </c>
      <c r="D8" s="11">
        <v>0.055</v>
      </c>
      <c r="E8" t="s">
        <v>54</v>
      </c>
      <c r="F8" t="s">
        <v>96</v>
      </c>
    </row>
    <row r="9">
      <c r="A9">
        <v>3</v>
      </c>
      <c r="B9" t="s">
        <v>98</v>
      </c>
      <c r="C9" t="s">
        <v>91</v>
      </c>
      <c r="D9" s="11">
        <v>1</v>
      </c>
      <c r="E9" t="s">
        <v>25</v>
      </c>
      <c r="F9" t="s">
        <v>38</v>
      </c>
    </row>
    <row r="10">
      <c r="A10">
        <v>1</v>
      </c>
      <c r="B10" t="s">
        <v>99</v>
      </c>
      <c r="C10" t="s">
        <v>91</v>
      </c>
      <c r="D10" s="11">
        <v>0.2</v>
      </c>
      <c r="E10" t="s">
        <v>54</v>
      </c>
      <c r="F10" t="s">
        <v>53</v>
      </c>
    </row>
    <row r="11">
      <c r="A11">
        <v>1</v>
      </c>
      <c r="B11" t="s">
        <v>100</v>
      </c>
      <c r="C11" t="s">
        <v>91</v>
      </c>
      <c r="D11" s="11">
        <v>0.1</v>
      </c>
      <c r="E11" t="s">
        <v>35</v>
      </c>
      <c r="F11" t="s">
        <v>64</v>
      </c>
    </row>
    <row r="12">
      <c r="A12">
        <v>1</v>
      </c>
      <c r="B12" t="s">
        <v>101</v>
      </c>
      <c r="C12" t="s">
        <v>91</v>
      </c>
      <c r="D12" s="11">
        <v>0.1</v>
      </c>
      <c r="E12" t="s">
        <v>35</v>
      </c>
      <c r="F12" t="s">
        <v>57</v>
      </c>
    </row>
    <row r="13">
      <c r="A13">
        <v>1</v>
      </c>
      <c r="B13" t="s">
        <v>102</v>
      </c>
      <c r="C13" t="s">
        <v>91</v>
      </c>
      <c r="D13" s="11">
        <v>0.1</v>
      </c>
      <c r="E13" t="s">
        <v>35</v>
      </c>
      <c r="F13" t="s">
        <v>57</v>
      </c>
    </row>
    <row r="14">
      <c r="A14">
        <v>1</v>
      </c>
      <c r="B14" t="s">
        <v>103</v>
      </c>
      <c r="C14" t="s">
        <v>91</v>
      </c>
      <c r="D14" s="11">
        <v>0.1</v>
      </c>
      <c r="E14" t="s">
        <v>35</v>
      </c>
      <c r="F14" t="s">
        <v>64</v>
      </c>
    </row>
    <row r="15">
      <c r="A15">
        <v>1</v>
      </c>
      <c r="B15" t="s">
        <v>104</v>
      </c>
      <c r="C15" t="s">
        <v>91</v>
      </c>
      <c r="D15" s="11">
        <v>0.04</v>
      </c>
      <c r="E15" t="s">
        <v>54</v>
      </c>
      <c r="F15" t="s">
        <v>41</v>
      </c>
    </row>
    <row r="16">
      <c r="A16">
        <v>1</v>
      </c>
      <c r="B16" t="s">
        <v>105</v>
      </c>
      <c r="C16" t="s">
        <v>91</v>
      </c>
      <c r="D16" s="11">
        <v>0.04</v>
      </c>
      <c r="E16" t="s">
        <v>35</v>
      </c>
      <c r="F16" t="s">
        <v>64</v>
      </c>
    </row>
    <row r="17">
      <c r="A17">
        <v>1</v>
      </c>
      <c r="B17" t="s">
        <v>106</v>
      </c>
      <c r="C17" t="s">
        <v>91</v>
      </c>
      <c r="D17" s="11">
        <v>0.1</v>
      </c>
      <c r="E17" t="s">
        <v>35</v>
      </c>
      <c r="F17" t="s">
        <v>57</v>
      </c>
    </row>
    <row r="18">
      <c r="A18">
        <v>1</v>
      </c>
      <c r="B18" t="s">
        <v>107</v>
      </c>
      <c r="C18" t="s">
        <v>91</v>
      </c>
      <c r="D18" s="11">
        <v>1</v>
      </c>
      <c r="E18" t="s">
        <v>25</v>
      </c>
      <c r="F18" t="s">
        <v>50</v>
      </c>
    </row>
    <row r="19">
      <c r="A19">
        <v>1</v>
      </c>
      <c r="B19" t="s">
        <v>108</v>
      </c>
      <c r="C19" t="s">
        <v>91</v>
      </c>
      <c r="D19" s="11">
        <v>0.4</v>
      </c>
      <c r="E19" t="s">
        <v>35</v>
      </c>
      <c r="F19" t="s">
        <v>64</v>
      </c>
    </row>
    <row r="20">
      <c r="A20">
        <v>1</v>
      </c>
      <c r="B20" t="s">
        <v>109</v>
      </c>
      <c r="C20" t="s">
        <v>91</v>
      </c>
      <c r="D20" s="11">
        <v>0.2</v>
      </c>
      <c r="E20" t="s">
        <v>35</v>
      </c>
      <c r="F20" t="s">
        <v>47</v>
      </c>
    </row>
    <row r="21">
      <c r="A21">
        <v>1</v>
      </c>
      <c r="B21" t="s">
        <v>110</v>
      </c>
      <c r="C21" t="s">
        <v>91</v>
      </c>
      <c r="D21" s="11">
        <v>0.1</v>
      </c>
      <c r="E21" t="s">
        <v>35</v>
      </c>
      <c r="F21" t="s">
        <v>64</v>
      </c>
    </row>
    <row r="22">
      <c r="A22">
        <v>1</v>
      </c>
      <c r="B22" t="s">
        <v>111</v>
      </c>
      <c r="C22" t="s">
        <v>91</v>
      </c>
      <c r="D22" s="11">
        <v>0.02</v>
      </c>
      <c r="E22" t="s">
        <v>35</v>
      </c>
      <c r="F22" t="s">
        <v>64</v>
      </c>
    </row>
    <row r="23">
      <c r="A23">
        <v>1</v>
      </c>
      <c r="B23" t="s">
        <v>112</v>
      </c>
      <c r="C23" t="s">
        <v>91</v>
      </c>
      <c r="D23" s="11">
        <v>0.04</v>
      </c>
      <c r="E23" t="s">
        <v>54</v>
      </c>
      <c r="F23"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t="s">
        <v>119</v>
      </c>
      <c r="D2" t="s" s="14">
        <v>120</v>
      </c>
      <c r="E2" t="s" s="14"/>
      <c r="F2" t="s">
        <v>121</v>
      </c>
    </row>
    <row r="3">
      <c r="A3" t="s">
        <v>2</v>
      </c>
      <c r="B3">
        <v>2</v>
      </c>
      <c r="C3" t="s">
        <v>122</v>
      </c>
      <c r="D3" t="inlineStr" s="14">
        <is>
          <t>Désosser les râbles - 20 min Les dégraisser. Enlever les rognons, les parer et les réserver (ils peuvent être replacés à lintérieur de la farce). Désosser en prenant soin de ne pas séparer les filets. Raccourcir les panoufles. Les réserver en enceinte réfrigérée.</t>
        </is>
      </c>
      <c r="E3" t="s" s="14"/>
      <c r="F3" t="s">
        <v>123</v>
      </c>
    </row>
    <row r="4">
      <c r="A4" t="s">
        <v>2</v>
      </c>
      <c r="B4">
        <v>3</v>
      </c>
      <c r="C4" t="s">
        <v>124</v>
      </c>
      <c r="D4" t="inlineStr" s="14">
        <is>
          <t>Monder les poivrons - 5 min Les griller, enlever la peau et les tailler en lanières très régulières de 4 mm de section. Les blanchir fortement, les rafraîchir et les égoutter.</t>
        </is>
      </c>
      <c r="E4" t="s" s="14"/>
      <c r="F4" t="s">
        <v>125</v>
      </c>
    </row>
    <row r="5">
      <c r="A5" t="s">
        <v>2</v>
      </c>
      <c r="B5">
        <v>4</v>
      </c>
      <c r="C5" t="s">
        <v>126</v>
      </c>
      <c r="D5" t="inlineStr" s="14">
        <is>
          <t>Réaliser la farce mousseline de volaille - 15 min Farcir les râbles - 10 min Les ouvrir et les assaisonner, puis les masquer avec une couche fine de farce mousseline. Disposer les bâtonnets de poivrons en intercalant les couleurs et les mas­quer avec le reste de la farce. Refermer les râbles et leur donner la forme dun cylindre régulier. Les envelopper dans un petit morceau de crépine de porc et les ficeler.</t>
        </is>
      </c>
      <c r="E5" t="s" s="14"/>
      <c r="F5" t="s">
        <v>127</v>
      </c>
    </row>
    <row r="6">
      <c r="A6" t="s">
        <v>2</v>
      </c>
      <c r="B6">
        <v>6</v>
      </c>
      <c r="C6" t="s">
        <v>128</v>
      </c>
      <c r="D6" t="inlineStr" s="14">
        <is>
          <t>Eplucher, laver et tailler les légumes - 10 min  Eplucher et laver les carottes, les oignons, le céleri, lail et le persil.  Tailler les légumes en mirepoix. Réaliser un bouquet garni avec une petite branche de romarin et de sarriette. 7. Poêler les râbles - 10 min Les assaisonner puis les faire revenir avec le beurre dans une cocotte ou dans un petit rondeau. Ajouter la moitié des carottes et des oignons taillés en mirepoix et fermer hermétiquement le récipient. Cuire au four à 200 °C durant 30 à 35 min, les arroser durant la cuisson.</t>
        </is>
      </c>
      <c r="E6" t="s" s="14"/>
      <c r="F6" t="s">
        <v>129</v>
      </c>
    </row>
    <row r="7">
      <c r="A7" t="s">
        <v>2</v>
      </c>
      <c r="B7">
        <v>8</v>
      </c>
      <c r="C7" t="s">
        <v>130</v>
      </c>
      <c r="D7" t="inlineStr" s="14">
        <is>
          <t>Marquer un fond brun de lapin - 10 min Rissoler les os et les parures, ajouter le reste de la garniture aromatique (carottes, oignons, céleri). Déglacer avec la moitié du vin blanc et le réduire des 3/4. Mouiller avec le fond brun de veau lié. Ajouter la tomate concassée, lail écrasé et le bouquet garni. Cuire lentement durant une trentaine de minutes. Dépouiller, écumer pendant la cuisson.</t>
        </is>
      </c>
      <c r="E7" t="s" s="14"/>
      <c r="F7" t="s">
        <v>131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7">
        <v>132</v>
      </c>
      <c r="B1"/>
      <c r="C1"/>
      <c r="D1"/>
    </row>
    <row r="2">
      <c r="A2" t="str" s="15">
        <f>"VO_POUL_POL_NIOI · CUI.PLATS_VOLAILLES · référence : "&amp;Besoins!B3&amp;" "&amp;Besoins!C3&amp;" · multiplicateur réglable sur la feuille ""Besoins"""</f>
        <v>VO_POUL_POL_NIOI · CUI.PLATS_VOLAILLES · référence : 1 pc · multiplicateur réglable sur la feuille </v>
      </c>
      <c r="B2"/>
      <c r="C2"/>
      <c r="D2"/>
    </row>
    <row r="3">
      <c r="A3"/>
      <c r="B3"/>
      <c r="C3"/>
      <c r="D3"/>
    </row>
    <row r="4">
      <c r="A4" t="s" s="16">
        <v>133</v>
      </c>
      <c r="B4"/>
      <c r="C4"/>
      <c r="D4"/>
    </row>
    <row r="5">
      <c r="A5" t="s" s="17">
        <v>134</v>
      </c>
      <c r="B5" t="str" s="14">
        <f>"[METTRE EN PLACE] "&amp;Procedure!D2</f>
        <v>[METTRE EN PLACE] Mettre en place le poste de travail - 5 min  Denrées, matériels de préparation, de cuisson et de dressage.</v>
      </c>
      <c r="C5"/>
      <c r="D5"/>
    </row>
    <row r="6">
      <c r="A6" t="s" s="17">
        <v>135</v>
      </c>
      <c r="B6" t="str" s="14">
        <f>"[DÉSOSSER] "&amp;Procedure!D3</f>
        <v>[DÉSOSSER] Désosser les râbles - 20 min Les dégraisser. Enlever les rognons, les parer et les réserver (ils peuvent être replacés à lintérieur de la farce). Désosser en prenant soin de ne pas séparer les filets. Raccourcir les panoufles. Les réserver en enceinte réfrigérée.</v>
      </c>
      <c r="C6"/>
      <c r="D6"/>
    </row>
    <row r="7">
      <c r="A7"/>
      <c r="B7" t="str">
        <f>Besoins!B25</f>
        <v>lapin réfrigéré CUISSES</v>
      </c>
      <c r="C7" s="11">
        <f>Besoins!E25</f>
        <v>1.6</v>
      </c>
      <c r="D7" t="str">
        <f>Besoins!F25</f>
        <v>kg</v>
      </c>
    </row>
    <row r="8">
      <c r="A8"/>
      <c r="B8" t="str">
        <f>Besoins!B17</f>
        <v>ail haché</v>
      </c>
      <c r="C8" s="11">
        <f>Besoins!E17</f>
        <v>0.25</v>
      </c>
      <c r="D8" t="str">
        <f>Besoins!F17</f>
        <v>kg</v>
      </c>
    </row>
    <row r="9">
      <c r="A9"/>
      <c r="B9" t="s">
        <v>136</v>
      </c>
      <c r="C9" s="11">
        <f>'Besoins'!$B$2*1</f>
        <v>1</v>
      </c>
      <c r="D9" t="s">
        <v>25</v>
      </c>
    </row>
    <row r="10">
      <c r="A10"/>
      <c r="B10" t="str">
        <f>Besoins!B13</f>
        <v>Crème liquide entière 35% MG UHT</v>
      </c>
      <c r="C10" s="11">
        <f>Besoins!E13</f>
        <v>0.2</v>
      </c>
      <c r="D10" t="str">
        <f>Besoins!F13</f>
        <v>lt</v>
      </c>
    </row>
    <row r="11">
      <c r="A11"/>
      <c r="B11" t="str">
        <f>Besoins!B9</f>
        <v>fromage blanc 20% MG sucré</v>
      </c>
      <c r="C11" s="11">
        <f>Besoins!E9</f>
        <v>0.04</v>
      </c>
      <c r="D11" t="str">
        <f>Besoins!F9</f>
        <v>lt</v>
      </c>
    </row>
    <row r="12">
      <c r="A12"/>
      <c r="B12" t="str">
        <f>Besoins!B18</f>
        <v>CÉLERI-RAVE France</v>
      </c>
      <c r="C12" s="11">
        <f>Besoins!E18</f>
        <v>0.04</v>
      </c>
      <c r="D12" t="str">
        <f>Besoins!F18</f>
        <v>kg</v>
      </c>
    </row>
    <row r="13">
      <c r="A13"/>
      <c r="B13" t="str">
        <f>Besoins!B16</f>
        <v>tomates cubes</v>
      </c>
      <c r="C13" s="11">
        <f>Besoins!E16</f>
        <v>0.1</v>
      </c>
      <c r="D13" t="str">
        <f>Besoins!F16</f>
        <v>kg</v>
      </c>
    </row>
    <row r="14">
      <c r="A14"/>
      <c r="B14" t="str">
        <f>Besoins!B19</f>
        <v>CHANTERELLE grise France plateau</v>
      </c>
      <c r="C14" s="11">
        <f>Besoins!E19</f>
        <v>0.4</v>
      </c>
      <c r="D14" t="str">
        <f>Besoins!F19</f>
        <v>kg</v>
      </c>
    </row>
    <row r="15">
      <c r="A15"/>
      <c r="B15" t="str">
        <f>Besoins!B11</f>
        <v>Cèpes déshydratés</v>
      </c>
      <c r="C15" s="11">
        <f>Besoins!E11</f>
        <v>0.2</v>
      </c>
      <c r="D15" t="str">
        <f>Besoins!F11</f>
        <v>kg</v>
      </c>
    </row>
    <row r="16">
      <c r="A16"/>
      <c r="B16" t="str">
        <f>Besoins!B23</f>
        <v>TROMPETTE DE LA MORT France plateau</v>
      </c>
      <c r="C16" s="11">
        <f>Besoins!E23</f>
        <v>0.1</v>
      </c>
      <c r="D16" t="str">
        <f>Besoins!F23</f>
        <v>kg</v>
      </c>
    </row>
    <row r="17">
      <c r="A17"/>
      <c r="B17" t="str">
        <f>Besoins!B20</f>
        <v>échalote</v>
      </c>
      <c r="C17" s="11">
        <f>Besoins!E20</f>
        <v>0.02</v>
      </c>
      <c r="D17" t="str">
        <f>Besoins!F20</f>
        <v>kg</v>
      </c>
    </row>
    <row r="18">
      <c r="A18"/>
      <c r="B18" t="str">
        <f>Besoins!B10</f>
        <v>porto rouge</v>
      </c>
      <c r="C18" s="11">
        <f>Besoins!E10</f>
        <v>0.04</v>
      </c>
      <c r="D18" t="str">
        <f>Besoins!F10</f>
        <v>lt</v>
      </c>
    </row>
    <row r="19">
      <c r="A19" t="s" s="17">
        <v>137</v>
      </c>
      <c r="B19" t="str" s="14">
        <f>"[MONDER] "&amp;Procedure!D4</f>
        <v>[MONDER] Monder les poivrons - 5 min Les griller, enlever la peau et les tailler en lanières très régulières de 4 mm de section. Les blanchir fortement, les rafraîchir et les égoutter.</v>
      </c>
      <c r="C19"/>
      <c r="D19"/>
    </row>
    <row r="20">
      <c r="A20"/>
      <c r="B20" t="str">
        <f>Besoins!B22</f>
        <v>poivrons jaunes et rouges grillés marinés</v>
      </c>
      <c r="C20" s="11">
        <f>Besoins!E22</f>
        <v>0.1</v>
      </c>
      <c r="D20" t="str">
        <f>Besoins!F22</f>
        <v>kg</v>
      </c>
    </row>
    <row r="21">
      <c r="A21"/>
      <c r="B21" t="str">
        <f>Besoins!B15</f>
        <v>poivrons  rouges - jaunes et verts cubes</v>
      </c>
      <c r="C21" s="11">
        <f>Besoins!E15</f>
        <v>0.1</v>
      </c>
      <c r="D21" t="str">
        <f>Besoins!F15</f>
        <v>kg</v>
      </c>
    </row>
    <row r="22">
      <c r="A22" t="s" s="17">
        <v>138</v>
      </c>
      <c r="B22" t="str" s="14">
        <f>"[RÉALISER] "&amp;Procedure!D5</f>
        <v>[RÉALISER] Réaliser la farce mousseline de volaille - 15 min Farcir les râbles - 10 min Les ouvrir et les assaisonner, puis les masquer avec une couche fine de farce mousseline. Disposer les bâtonnets de poivrons en intercalant les couleurs et les mas­quer avec le reste de la farce. Refermer les râbles et leur donner la forme dun cylindre régulier. Les envelopper dans un petit morceau de crépine de porc et les ficeler.</v>
      </c>
      <c r="C22"/>
      <c r="D22"/>
    </row>
    <row r="23">
      <c r="A23"/>
      <c r="B23" t="str">
        <f>Besoins!B24</f>
        <v>PORC (bardière) avec couenne France</v>
      </c>
      <c r="C23" s="11">
        <f>Besoins!E24</f>
        <v>0.2</v>
      </c>
      <c r="D23" t="str">
        <f>Besoins!F24</f>
        <v>kg</v>
      </c>
    </row>
    <row r="24">
      <c r="A24" t="s" s="17">
        <v>139</v>
      </c>
      <c r="B24" t="str" s="14">
        <f>"[ÉPLUCHER] "&amp;Procedure!D6</f>
        <v>[ÉPLUCHER] Eplucher, laver et tailler les légumes - 10 min  Eplucher et laver les carottes, les oignons, le céleri, lail et le persil.  Tailler les légumes en mirepoix. Réaliser un bouquet garni avec une petite branche de romarin et de sarriette. 7. Poêler les râbles - 10 min Les assaisonner puis les faire revenir avec le beurre dans une cocotte ou dans un petit rondeau. Ajouter la moitié des carottes et des oignons taillés en mirepoix et fermer hermétiquement le récipient. Cuire au four à 200 °C durant 30 à 35 min, les arroser durant la cuisson.</v>
      </c>
      <c r="C24"/>
      <c r="D24"/>
    </row>
    <row r="25">
      <c r="A25"/>
      <c r="B25" t="str">
        <f>Besoins!B7</f>
        <v>BEURRE</v>
      </c>
      <c r="C25" s="11">
        <f>Besoins!E7</f>
        <v>0.04</v>
      </c>
      <c r="D25" t="str">
        <f>Besoins!F7</f>
        <v>kg</v>
      </c>
    </row>
    <row r="26">
      <c r="A26"/>
      <c r="B26" t="str">
        <f>Besoins!B14</f>
        <v>carottes râpées</v>
      </c>
      <c r="C26" s="11">
        <f>Besoins!E14</f>
        <v>0.1</v>
      </c>
      <c r="D26" t="str">
        <f>Besoins!F14</f>
        <v>kg</v>
      </c>
    </row>
    <row r="27">
      <c r="A27"/>
      <c r="B27" t="str">
        <f>Besoins!B21</f>
        <v>oignons émincés</v>
      </c>
      <c r="C27" s="11">
        <f>Besoins!E21</f>
        <v>0.1</v>
      </c>
      <c r="D27" t="str">
        <f>Besoins!F21</f>
        <v>kg</v>
      </c>
    </row>
    <row r="28">
      <c r="A28"/>
      <c r="B28" t="str">
        <f>Besoins!B12</f>
        <v>bouquet garni arôme</v>
      </c>
      <c r="C28" s="11">
        <f>Besoins!E12</f>
        <v>1</v>
      </c>
      <c r="D28" t="str">
        <f>Besoins!F12</f>
        <v>pc</v>
      </c>
    </row>
    <row r="29">
      <c r="A29" t="s" s="17">
        <v>140</v>
      </c>
      <c r="B29" t="str" s="14">
        <f>"[MARQUER] "&amp;Procedure!D7</f>
        <v>[MARQUER] Marquer un fond brun de lapin - 10 min Rissoler les os et les parures, ajouter le reste de la garniture aromatique (carottes, oignons, céleri). Déglacer avec la moitié du vin blanc et le réduire des 3/4. Mouiller avec le fond brun de veau lié. Ajouter la tomate concassée, lail écrasé et le bouquet garni. Cuire lentement durant une trentaine de minutes. Dépouiller, écumer pendant la cuisson.</v>
      </c>
      <c r="C29"/>
      <c r="D29"/>
    </row>
    <row r="30">
      <c r="A30"/>
      <c r="B30"/>
      <c r="C30"/>
      <c r="D30"/>
    </row>
    <row r="31">
      <c r="A31" t="s" s="18">
        <v>22</v>
      </c>
      <c r="B31"/>
      <c r="C31"/>
      <c r="D31"/>
    </row>
  </sheetData>
  <sheetProtection sheet="1"/>
  <mergeCells count="10">
    <mergeCell ref="A1:D1"/>
    <mergeCell ref="A2:D2"/>
    <mergeCell ref="A4:D4"/>
    <mergeCell ref="B5:D5"/>
    <mergeCell ref="B6:D6"/>
    <mergeCell ref="B19:D19"/>
    <mergeCell ref="B22:D22"/>
    <mergeCell ref="B24:D24"/>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2026-08-01T01:36:50Z</dcterms:created>
  <dc:title>Poulet poêlé niçoise</dc:title>
  <dc:subject/>
  <dc:creator>CUIS.web</dc:creator>
  <cp:lastModifiedBy/>
  <cp:keywords/>
  <dc:description>Export automatique — moteur récursif d'origine : Bernard Vandendaele</dc:description>
  <cp:category/>
  <dc:language>en-US</dc:language>
  <dcterms:modified xsi:type="dcterms:W3CDTF">2026-08-01T01:36:50Z</dcterms:modified>
  <cp:revision>1</cp:revision>
</cp:coreProperties>
</file>