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<sst xmlns="http://schemas.openxmlformats.org/spreadsheetml/2006/main" count="136" uniqueCount="136">
  <si>
    <t>Fiche technique</t>
  </si>
  <si>
    <t>Nom</t>
  </si>
  <si>
    <t>Poulet sauté Duroc</t>
  </si>
  <si>
    <t>Code</t>
  </si>
  <si>
    <t>VO_POUL_SAUT_DUR</t>
  </si>
  <si>
    <t>Classe</t>
  </si>
  <si>
    <t>Plats volailles (CUI.PLATS_VOLAILLES)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</si>
  <si>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</si>
  <si>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</si>
  <si>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</si>
  <si>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</si>
  <si>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</si>
  <si>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</si>
  <si>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</si>
  <si>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</si>
  <si>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</si>
  <si>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</si>
  <si>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</si>
  <si>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</si>
  <si>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</si>
  <si>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</si>
  <si>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03:59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</si>
  <si>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</si>
  <si>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</si>
  <si>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</si>
  <si>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</si>
  <si>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</si>
  <si>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</si>
  <si>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</si>
  <si>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</si>
  <si>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</si>
  <si>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</si>
  <si>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00000639</t>
  </si>
  <si>
    <t>CALVADOS</t>
  </si>
  <si>
    <t>Alcool</t>
  </si>
  <si>
    <t>lt</t>
  </si>
  <si>
    <t>00000826</t>
  </si>
  <si>
    <t>CLOUS DE GIROFLES</t>
  </si>
  <si>
    <t>Eléments divers</t>
  </si>
  <si>
    <t>kg</t>
  </si>
  <si>
    <t>00000139</t>
  </si>
  <si>
    <t>FARINE (000)</t>
  </si>
  <si>
    <t>00000048</t>
  </si>
  <si>
    <t>BEURRE</t>
  </si>
  <si>
    <t>Produits frais</t>
  </si>
  <si>
    <t>00000224</t>
  </si>
  <si>
    <t>CITRON</t>
  </si>
  <si>
    <t>FRUIT FRAIS</t>
  </si>
  <si>
    <t>00000047</t>
  </si>
  <si>
    <t>OEUF A3 (PRIX)</t>
  </si>
  <si>
    <t>Produits laitiers</t>
  </si>
  <si>
    <t>00001427</t>
  </si>
  <si>
    <t>crème fraiche épaisse spécial cuisson</t>
  </si>
  <si>
    <t>Matières premières</t>
  </si>
  <si>
    <t>00001949</t>
  </si>
  <si>
    <t>cidre doux bouchon à vis</t>
  </si>
  <si>
    <t>Boissons</t>
  </si>
  <si>
    <t>00001922</t>
  </si>
  <si>
    <t>bouquet garni arôme</t>
  </si>
  <si>
    <t>Condiments et sauces</t>
  </si>
  <si>
    <t>00001757</t>
  </si>
  <si>
    <t>champignons émincés</t>
  </si>
  <si>
    <t>Épicerie salée</t>
  </si>
  <si>
    <t>00002238</t>
  </si>
  <si>
    <t>carottes râpées</t>
  </si>
  <si>
    <t>Légumes 4ème gamme (prêts emploi)</t>
  </si>
  <si>
    <t>00002028</t>
  </si>
  <si>
    <t>ail haché</t>
  </si>
  <si>
    <t>Légumes</t>
  </si>
  <si>
    <t>RNM0370123</t>
  </si>
  <si>
    <t>CÉLERI-RAVE France</t>
  </si>
  <si>
    <t>00002034</t>
  </si>
  <si>
    <t>échalote</t>
  </si>
  <si>
    <t>00002049</t>
  </si>
  <si>
    <t>oignons émincés</t>
  </si>
  <si>
    <t>RNMS00331</t>
  </si>
  <si>
    <t>Poulet PAC sans abat France</t>
  </si>
  <si>
    <t>Volailles et lapins surgelés</t>
  </si>
  <si>
    <t>00000003</t>
  </si>
  <si>
    <t>SUCRE (S2)</t>
  </si>
  <si>
    <t>Sucres Mat. prem.</t>
  </si>
  <si>
    <t>Total</t>
  </si>
  <si>
    <t>Niveau</t>
  </si>
  <si>
    <t>Composant</t>
  </si>
  <si>
    <t>Type</t>
  </si>
  <si>
    <t>Quantité (pour 1 pc)</t>
  </si>
  <si>
    <t>recette</t>
  </si>
  <si>
    <t>Plats volailles</t>
  </si>
  <si>
    <t xml:space="preserve">    ↳ Poulet PAC sans abat France</t>
  </si>
  <si>
    <t>matiere</t>
  </si>
  <si>
    <t xml:space="preserve">    ↳ FARINE (000)</t>
  </si>
  <si>
    <t xml:space="preserve">    ↳ BEURRE</t>
  </si>
  <si>
    <t xml:space="preserve">    ↳ carottes râpées</t>
  </si>
  <si>
    <t xml:space="preserve">    ↳ oignons émincés</t>
  </si>
  <si>
    <t xml:space="preserve">    ↳ CLOUS DE GIROFLES</t>
  </si>
  <si>
    <t xml:space="preserve">    ↳ CÉLERI-RAVE France</t>
  </si>
  <si>
    <t xml:space="preserve">    ↳ OEUF (ml)</t>
  </si>
  <si>
    <t>Conversions oeufs et ovoproduits</t>
  </si>
  <si>
    <t xml:space="preserve">        ↳ OEUF A3 (PRIX)</t>
  </si>
  <si>
    <t xml:space="preserve">    ↳ bouquet garni arôme</t>
  </si>
  <si>
    <t xml:space="preserve">    ↳ échalote</t>
  </si>
  <si>
    <t xml:space="preserve">    ↳ CALVADOS</t>
  </si>
  <si>
    <t xml:space="preserve">    ↳ cidre doux bouchon à vis</t>
  </si>
  <si>
    <t xml:space="preserve">    ↳ ail haché</t>
  </si>
  <si>
    <t xml:space="preserve">    ↳ crème fraiche épaisse spécial cuisson</t>
  </si>
  <si>
    <t xml:space="preserve">    ↳ CITRON</t>
  </si>
  <si>
    <t xml:space="preserve">    ↳ SUCRE (S2)</t>
  </si>
  <si>
    <t xml:space="preserve">    ↳ champignons émincés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</si>
  <si>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</si>
  <si>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</si>
  <si>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</si>
  <si>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</si>
  <si>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</si>
  <si>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</si>
  <si>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</si>
  <si>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</si>
  <si>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</si>
  <si>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</si>
  <si>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Habiller et découper les volailles à cru - 30 min (voir p. 237/240 et 246/248)</t>
  </si>
  <si>
    <t>30 min (prepa)</t>
  </si>
  <si>
    <t>RÉALISER</t>
  </si>
  <si>
    <t>15 min (prepa)</t>
  </si>
  <si>
    <t>MARQUER</t>
  </si>
  <si>
    <t>10 min (cuisson)</t>
  </si>
  <si>
    <t>PRÉPARER</t>
  </si>
  <si>
    <t>15 min (cuisson)</t>
  </si>
  <si>
    <t>Réaliser la sauce - 15 min S'assurer de la cuisson des morceaux de poulet, les débarrasser et les maintenir au chaud.</t>
  </si>
  <si>
    <t>Fiche technique — Poulet sauté Duroc</t>
  </si>
  <si>
    <t>Poulet sauté Duroc  VO_POUL_SAUT_DUR</t>
  </si>
  <si>
    <t>1.</t>
  </si>
  <si>
    <t>2.</t>
  </si>
  <si>
    <t xml:space="preserve">    OEUF (ml) (conv.)</t>
  </si>
  <si>
    <t>3.</t>
  </si>
  <si>
    <t>4.</t>
  </si>
  <si>
    <t>5.</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</si>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</sst>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21.300516353247</v>
      </c>
    </row>
    <row r="12">
      <c r="A12" t="s" s="3">
        <v>17</v>
      </c>
      <c r="B12" s="4">
        <v>21.300516353247</v>
      </c>
    </row>
    <row r="13">
      <c r="A13"/>
      <c r="B13"/>
    </row>
    <row r="14">
      <c r="A14" t="s" s="5">
        <v>18</v>
      </c>
      <c r="B14" t="s" s="5">
        <v>15</v>
      </c>
    </row>
    <row r="15">
      <c r="A15" t="s" s="5">
        <v>19</v>
      </c>
      <c r="B15" s="6">
        <v>21.300516353247</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E7*11.1905714286</f>
        <v>0.559529</v>
      </c>
    </row>
    <row r="8">
      <c r="A8" t="s" s="12">
        <v>36</v>
      </c>
      <c r="B8" t="s">
        <v>37</v>
      </c>
      <c r="C8" t="s">
        <v>38</v>
      </c>
      <c r="D8" s="9">
        <v>2</v>
      </c>
      <c r="E8" s="11">
        <f>D8*$B$2</f>
        <v>2</v>
      </c>
      <c r="F8" t="s">
        <v>39</v>
      </c>
      <c r="G8" s="4">
        <f>E8*0</f>
        <v>0</v>
      </c>
    </row>
    <row r="9">
      <c r="A9" t="s" s="12">
        <v>40</v>
      </c>
      <c r="B9" t="s">
        <v>41</v>
      </c>
      <c r="C9" t="s">
        <v>38</v>
      </c>
      <c r="D9" s="9">
        <v>0.1</v>
      </c>
      <c r="E9" s="11">
        <f>D9*$B$2</f>
        <v>0.1</v>
      </c>
      <c r="F9" t="s">
        <v>39</v>
      </c>
      <c r="G9" s="4">
        <f>E9*0.489836</f>
        <v>0.048984</v>
      </c>
    </row>
    <row r="10">
      <c r="A10" t="s" s="12">
        <v>42</v>
      </c>
      <c r="B10" t="s">
        <v>43</v>
      </c>
      <c r="C10" t="s">
        <v>44</v>
      </c>
      <c r="D10" s="9">
        <v>0.08</v>
      </c>
      <c r="E10" s="11">
        <f>D10*$B$2</f>
        <v>0.08</v>
      </c>
      <c r="F10" t="s">
        <v>39</v>
      </c>
      <c r="G10" s="4">
        <f>E10*3.9514</f>
        <v>0.316112</v>
      </c>
    </row>
    <row r="11">
      <c r="A11" t="s" s="12">
        <v>45</v>
      </c>
      <c r="B11" t="s">
        <v>46</v>
      </c>
      <c r="C11" t="s">
        <v>47</v>
      </c>
      <c r="D11" s="9">
        <v>0.1</v>
      </c>
      <c r="E11" s="11">
        <f>D11*$B$2</f>
        <v>0.1</v>
      </c>
      <c r="F11" t="s">
        <v>39</v>
      </c>
      <c r="G11" s="4">
        <f>E11*1.09074</f>
        <v>0.109074</v>
      </c>
    </row>
    <row r="12">
      <c r="A12" t="s" s="12">
        <v>48</v>
      </c>
      <c r="B12" t="s">
        <v>49</v>
      </c>
      <c r="C12" t="s">
        <v>50</v>
      </c>
      <c r="D12" s="9">
        <v>3.636364</v>
      </c>
      <c r="E12" s="11">
        <f>D12*$B$2</f>
        <v>3.636364</v>
      </c>
      <c r="F12" t="s">
        <v>25</v>
      </c>
      <c r="G12" s="4">
        <f>E12*0.269999973</f>
        <v>0.981818</v>
      </c>
    </row>
    <row r="13">
      <c r="A13" t="s" s="12">
        <v>51</v>
      </c>
      <c r="B13" t="s">
        <v>52</v>
      </c>
      <c r="C13" t="s">
        <v>53</v>
      </c>
      <c r="D13" s="9">
        <v>0.3</v>
      </c>
      <c r="E13" s="11">
        <f>D13*$B$2</f>
        <v>0.3</v>
      </c>
      <c r="F13" t="s">
        <v>39</v>
      </c>
      <c r="G13" s="4">
        <f>E13*0</f>
        <v>0</v>
      </c>
    </row>
    <row r="14">
      <c r="A14" t="s" s="12">
        <v>54</v>
      </c>
      <c r="B14" t="s">
        <v>55</v>
      </c>
      <c r="C14" t="s">
        <v>56</v>
      </c>
      <c r="D14" s="9">
        <v>0.2</v>
      </c>
      <c r="E14" s="11">
        <f>D14*$B$2</f>
        <v>0.2</v>
      </c>
      <c r="F14" t="s">
        <v>25</v>
      </c>
      <c r="G14" s="4">
        <f>E14*0</f>
        <v>0</v>
      </c>
    </row>
    <row r="15">
      <c r="A15" t="s" s="12">
        <v>57</v>
      </c>
      <c r="B15" t="s">
        <v>58</v>
      </c>
      <c r="C15" t="s">
        <v>59</v>
      </c>
      <c r="D15" s="9">
        <v>1</v>
      </c>
      <c r="E15" s="11">
        <f>D15*$B$2</f>
        <v>1</v>
      </c>
      <c r="F15" t="s">
        <v>25</v>
      </c>
      <c r="G15" s="4">
        <f>E15*0</f>
        <v>0</v>
      </c>
    </row>
    <row r="16">
      <c r="A16" t="s" s="12">
        <v>60</v>
      </c>
      <c r="B16" t="s">
        <v>61</v>
      </c>
      <c r="C16" t="s">
        <v>62</v>
      </c>
      <c r="D16" s="9">
        <v>0.2</v>
      </c>
      <c r="E16" s="11">
        <f>D16*$B$2</f>
        <v>0.2</v>
      </c>
      <c r="F16">
        <v>5</v>
      </c>
      <c r="G16" s="4">
        <f>E16*0</f>
        <v>0</v>
      </c>
    </row>
    <row r="17">
      <c r="A17" t="s" s="12">
        <v>63</v>
      </c>
      <c r="B17" t="s">
        <v>64</v>
      </c>
      <c r="C17" t="s">
        <v>65</v>
      </c>
      <c r="D17" s="9">
        <v>0.2</v>
      </c>
      <c r="E17" s="11">
        <f>D17*$B$2</f>
        <v>0.2</v>
      </c>
      <c r="F17" t="s">
        <v>39</v>
      </c>
      <c r="G17" s="4">
        <f>E17*0</f>
        <v>0</v>
      </c>
    </row>
    <row r="18">
      <c r="A18" t="s" s="12">
        <v>66</v>
      </c>
      <c r="B18" t="s">
        <v>67</v>
      </c>
      <c r="C18" t="s">
        <v>68</v>
      </c>
      <c r="D18" s="9">
        <v>0.5</v>
      </c>
      <c r="E18" s="11">
        <f>D18*$B$2</f>
        <v>0.5</v>
      </c>
      <c r="F18" t="s">
        <v>25</v>
      </c>
      <c r="G18" s="4">
        <f>E18*0</f>
        <v>0</v>
      </c>
    </row>
    <row r="19">
      <c r="A19" t="s">
        <v>69</v>
      </c>
      <c r="B19" t="s">
        <v>70</v>
      </c>
      <c r="C19" t="s">
        <v>68</v>
      </c>
      <c r="D19" s="9">
        <v>0.1</v>
      </c>
      <c r="E19" s="11">
        <f>D19*$B$2</f>
        <v>0.1</v>
      </c>
      <c r="F19" t="s">
        <v>39</v>
      </c>
      <c r="G19" s="4">
        <f>E19*1.1</f>
        <v>0.11</v>
      </c>
    </row>
    <row r="20">
      <c r="A20" t="s" s="12">
        <v>71</v>
      </c>
      <c r="B20" t="s">
        <v>72</v>
      </c>
      <c r="C20" t="s">
        <v>68</v>
      </c>
      <c r="D20" s="9">
        <v>0.05</v>
      </c>
      <c r="E20" s="11">
        <f>D20*$B$2</f>
        <v>0.05</v>
      </c>
      <c r="F20" t="s">
        <v>25</v>
      </c>
      <c r="G20" s="4">
        <f>E20*0</f>
        <v>0</v>
      </c>
    </row>
    <row r="21">
      <c r="A21" t="s" s="12">
        <v>73</v>
      </c>
      <c r="B21" t="s">
        <v>74</v>
      </c>
      <c r="C21" t="s">
        <v>68</v>
      </c>
      <c r="D21" s="9">
        <v>0.2</v>
      </c>
      <c r="E21" s="11">
        <f>D21*$B$2</f>
        <v>0.2</v>
      </c>
      <c r="F21" t="s">
        <v>25</v>
      </c>
      <c r="G21" s="4">
        <f>E21*0</f>
        <v>0</v>
      </c>
    </row>
    <row r="22">
      <c r="A22" t="s">
        <v>75</v>
      </c>
      <c r="B22" t="s">
        <v>76</v>
      </c>
      <c r="C22" t="s">
        <v>77</v>
      </c>
      <c r="D22" s="9">
        <v>2.4</v>
      </c>
      <c r="E22" s="11">
        <f>D22*$B$2</f>
        <v>2.4</v>
      </c>
      <c r="F22" t="s">
        <v>39</v>
      </c>
      <c r="G22" s="4">
        <f>E22*7.95</f>
        <v>19.08</v>
      </c>
    </row>
    <row r="23">
      <c r="A23" t="s" s="12">
        <v>78</v>
      </c>
      <c r="B23" t="s">
        <v>79</v>
      </c>
      <c r="C23" t="s">
        <v>80</v>
      </c>
      <c r="D23" s="9">
        <v>0.1</v>
      </c>
      <c r="E23" s="11">
        <f>D23*$B$2</f>
        <v>0.1</v>
      </c>
      <c r="F23" t="s">
        <v>39</v>
      </c>
      <c r="G23" s="4">
        <f>E23*0.95</f>
        <v>0.095</v>
      </c>
    </row>
    <row r="24">
      <c r="A24"/>
      <c r="B24"/>
      <c r="C24"/>
      <c r="D24"/>
      <c r="E24"/>
      <c r="F24" t="s" s="3">
        <v>81</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82</v>
      </c>
      <c r="B1" t="s" s="2">
        <v>83</v>
      </c>
      <c r="C1" t="s" s="2">
        <v>84</v>
      </c>
      <c r="D1" t="s" s="2">
        <v>85</v>
      </c>
      <c r="E1" t="s" s="2">
        <v>30</v>
      </c>
      <c r="F1" t="s" s="2">
        <v>5</v>
      </c>
    </row>
    <row r="2">
      <c r="A2">
        <v>0</v>
      </c>
      <c r="B2" t="s">
        <v>2</v>
      </c>
      <c r="C2" t="s">
        <v>86</v>
      </c>
      <c r="D2" s="11">
        <v>1</v>
      </c>
      <c r="E2" t="s">
        <v>25</v>
      </c>
      <c r="F2" t="s">
        <v>87</v>
      </c>
    </row>
    <row r="3">
      <c r="A3">
        <v>1</v>
      </c>
      <c r="B3" t="s">
        <v>88</v>
      </c>
      <c r="C3" t="s">
        <v>89</v>
      </c>
      <c r="D3" s="11">
        <v>2.4</v>
      </c>
      <c r="E3" t="s">
        <v>39</v>
      </c>
      <c r="F3" t="s">
        <v>77</v>
      </c>
    </row>
    <row r="4">
      <c r="A4">
        <v>1</v>
      </c>
      <c r="B4" t="s">
        <v>90</v>
      </c>
      <c r="C4" t="s">
        <v>89</v>
      </c>
      <c r="D4" s="11">
        <v>0.1</v>
      </c>
      <c r="E4" t="s">
        <v>39</v>
      </c>
      <c r="F4" t="s">
        <v>38</v>
      </c>
    </row>
    <row r="5">
      <c r="A5">
        <v>1</v>
      </c>
      <c r="B5" t="s">
        <v>91</v>
      </c>
      <c r="C5" t="s">
        <v>89</v>
      </c>
      <c r="D5" s="11">
        <v>0.08</v>
      </c>
      <c r="E5" t="s">
        <v>39</v>
      </c>
      <c r="F5" t="s">
        <v>44</v>
      </c>
    </row>
    <row r="6">
      <c r="A6">
        <v>1</v>
      </c>
      <c r="B6" t="s">
        <v>92</v>
      </c>
      <c r="C6" t="s">
        <v>89</v>
      </c>
      <c r="D6" s="11">
        <v>0.2</v>
      </c>
      <c r="E6" t="s">
        <v>39</v>
      </c>
      <c r="F6" t="s">
        <v>65</v>
      </c>
    </row>
    <row r="7">
      <c r="A7">
        <v>1</v>
      </c>
      <c r="B7" t="s">
        <v>93</v>
      </c>
      <c r="C7" t="s">
        <v>89</v>
      </c>
      <c r="D7" s="11">
        <v>0.2</v>
      </c>
      <c r="E7" t="s">
        <v>39</v>
      </c>
      <c r="F7" t="s">
        <v>68</v>
      </c>
    </row>
    <row r="8">
      <c r="A8">
        <v>1</v>
      </c>
      <c r="B8" t="s">
        <v>94</v>
      </c>
      <c r="C8" t="s">
        <v>89</v>
      </c>
      <c r="D8" s="11">
        <v>2</v>
      </c>
      <c r="E8" t="s">
        <v>25</v>
      </c>
      <c r="F8" t="s">
        <v>38</v>
      </c>
    </row>
    <row r="9">
      <c r="A9">
        <v>1</v>
      </c>
      <c r="B9" t="s">
        <v>95</v>
      </c>
      <c r="C9" t="s">
        <v>89</v>
      </c>
      <c r="D9" s="11">
        <v>0.1</v>
      </c>
      <c r="E9" t="s">
        <v>39</v>
      </c>
      <c r="F9" t="s">
        <v>68</v>
      </c>
    </row>
    <row r="10">
      <c r="A10">
        <v>1</v>
      </c>
      <c r="B10" t="s">
        <v>96</v>
      </c>
      <c r="C10" t="s">
        <v>86</v>
      </c>
      <c r="D10" s="11">
        <v>0.2</v>
      </c>
      <c r="E10" t="s">
        <v>39</v>
      </c>
      <c r="F10" t="s">
        <v>97</v>
      </c>
    </row>
    <row r="11">
      <c r="A11">
        <v>2</v>
      </c>
      <c r="B11" t="s">
        <v>98</v>
      </c>
      <c r="C11" t="s">
        <v>89</v>
      </c>
      <c r="D11" s="11">
        <v>3.636</v>
      </c>
      <c r="E11" t="s">
        <v>25</v>
      </c>
      <c r="F11" t="s">
        <v>50</v>
      </c>
    </row>
    <row r="12">
      <c r="A12">
        <v>1</v>
      </c>
      <c r="B12" t="s">
        <v>99</v>
      </c>
      <c r="C12" t="s">
        <v>89</v>
      </c>
      <c r="D12" s="11">
        <v>1</v>
      </c>
      <c r="E12" t="s">
        <v>25</v>
      </c>
      <c r="F12" t="s">
        <v>59</v>
      </c>
    </row>
    <row r="13">
      <c r="A13">
        <v>1</v>
      </c>
      <c r="B13" t="s">
        <v>100</v>
      </c>
      <c r="C13" t="s">
        <v>89</v>
      </c>
      <c r="D13" s="11">
        <v>0.05</v>
      </c>
      <c r="E13" t="s">
        <v>39</v>
      </c>
      <c r="F13" t="s">
        <v>68</v>
      </c>
    </row>
    <row r="14">
      <c r="A14">
        <v>1</v>
      </c>
      <c r="B14" t="s">
        <v>101</v>
      </c>
      <c r="C14" t="s">
        <v>89</v>
      </c>
      <c r="D14" s="11">
        <v>0.05</v>
      </c>
      <c r="E14" t="s">
        <v>35</v>
      </c>
      <c r="F14" t="s">
        <v>34</v>
      </c>
    </row>
    <row r="15">
      <c r="A15">
        <v>1</v>
      </c>
      <c r="B15" t="s">
        <v>102</v>
      </c>
      <c r="C15" t="s">
        <v>89</v>
      </c>
      <c r="D15" s="11">
        <v>0.2</v>
      </c>
      <c r="E15" t="s">
        <v>35</v>
      </c>
      <c r="F15" t="s">
        <v>56</v>
      </c>
    </row>
    <row r="16">
      <c r="A16">
        <v>1</v>
      </c>
      <c r="B16" t="s">
        <v>103</v>
      </c>
      <c r="C16" t="s">
        <v>89</v>
      </c>
      <c r="D16" s="11">
        <v>0.5</v>
      </c>
      <c r="E16" t="s">
        <v>35</v>
      </c>
      <c r="F16" t="s">
        <v>68</v>
      </c>
    </row>
    <row r="17">
      <c r="A17">
        <v>1</v>
      </c>
      <c r="B17" t="s">
        <v>104</v>
      </c>
      <c r="C17" t="s">
        <v>89</v>
      </c>
      <c r="D17" s="11">
        <v>0.3</v>
      </c>
      <c r="E17" t="s">
        <v>35</v>
      </c>
      <c r="F17" t="s">
        <v>53</v>
      </c>
    </row>
    <row r="18">
      <c r="A18">
        <v>1</v>
      </c>
      <c r="B18" t="s">
        <v>105</v>
      </c>
      <c r="C18" t="s">
        <v>89</v>
      </c>
      <c r="D18" s="11">
        <v>0.1</v>
      </c>
      <c r="E18" t="s">
        <v>39</v>
      </c>
      <c r="F18" t="s">
        <v>47</v>
      </c>
    </row>
    <row r="19">
      <c r="A19">
        <v>1</v>
      </c>
      <c r="B19" t="s">
        <v>106</v>
      </c>
      <c r="C19" t="s">
        <v>89</v>
      </c>
      <c r="D19" s="11">
        <v>0.1</v>
      </c>
      <c r="E19" t="s">
        <v>39</v>
      </c>
      <c r="F19" t="s">
        <v>80</v>
      </c>
    </row>
    <row r="20">
      <c r="A20">
        <v>1</v>
      </c>
      <c r="B20" t="s">
        <v>107</v>
      </c>
      <c r="C20" t="s">
        <v>89</v>
      </c>
      <c r="D20" s="11">
        <v>0.2</v>
      </c>
      <c r="E20" t="s">
        <v>39</v>
      </c>
      <c r="F20" t="s">
        <v>62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108</v>
      </c>
      <c r="B1" t="s" s="2">
        <v>109</v>
      </c>
      <c r="C1" t="s" s="2">
        <v>110</v>
      </c>
      <c r="D1" t="s" s="2">
        <v>111</v>
      </c>
      <c r="E1" t="s" s="2">
        <v>112</v>
      </c>
      <c r="F1" t="s" s="2">
        <v>113</v>
      </c>
    </row>
    <row r="2">
      <c r="A2" t="s">
        <v>2</v>
      </c>
      <c r="B2">
        <v>1</v>
      </c>
      <c r="C2" t="s">
        <v>114</v>
      </c>
      <c r="D2" t="s" s="14">
        <v>115</v>
      </c>
      <c r="E2" t="s" s="14"/>
      <c r="F2" t="s">
        <v>116</v>
      </c>
    </row>
    <row r="3">
      <c r="A3" t="s">
        <v>2</v>
      </c>
      <c r="B3">
        <v>2</v>
      </c>
      <c r="C3" t="s">
        <v>117</v>
      </c>
      <c r="D3" t="s" s="14">
        <v>118</v>
      </c>
      <c r="E3" t="s" s="14"/>
      <c r="F3" t="s">
        <v>119</v>
      </c>
    </row>
    <row r="4">
      <c r="A4" t="s">
        <v>2</v>
      </c>
      <c r="B4">
        <v>3</v>
      </c>
      <c r="C4" t="s">
        <v>120</v>
      </c>
      <c r="D4" t="inlineStr" s="14">
        <is>
          <t>Réaliser un fond blanc de volaille avec les carcasses et les abattis - 15 min  Le mouiller si possible avec un autre fond blanc de manière à obte­nir un fond très sapide et corsé ou avec un fond blanc déshydraté.</t>
        </is>
      </c>
      <c r="E4" t="s" s="14"/>
      <c r="F4" t="s">
        <v>121</v>
      </c>
    </row>
    <row r="5">
      <c r="A5" t="s">
        <v>2</v>
      </c>
      <c r="B5">
        <v>4</v>
      </c>
      <c r="C5" t="s">
        <v>122</v>
      </c>
      <c r="D5" t="inlineStr" s="14">
        <is>
          <t>Marquer le poulet sauté en cuisson - 10 min Saler, poivrer et fariner les morceaux de poulet. Faire blondir très légèrement le beurre dans un rondeau. Disposer les morceaux de volaille côté peau en premier et les faire raidir très lentement. Retourner les morceaux et laisser blondir l'autre face. Couvrir le récipient et terminer la cuisson au four durant une quin­zaine de minutes (retirer les ailes quelques minutes avant les cuisses).</t>
        </is>
      </c>
      <c r="E5" t="s" s="14"/>
      <c r="F5" t="s">
        <v>123</v>
      </c>
    </row>
    <row r="6">
      <c r="A6" t="s">
        <v>2</v>
      </c>
      <c r="B6">
        <v>5</v>
      </c>
      <c r="C6" t="s">
        <v>124</v>
      </c>
      <c r="D6" t="inlineStr" s="14">
        <is>
          <t>Préparer la garniture - 20 min Eplucher, laver et glacer les petits oignons à blanc .  Eplucher, laver, escaloper et cuire les champignons à blanc . Eplucher, laver et ciseler finement les échalotes.  Eplucher, évider et citronner les pommes.  Les détailler en tranches régulières d1 cm dépaisseur.  Tailler les parures en brunoise, les réserver pour la sauce. 6. Sauter les tranches de pommes - 10 min  Les sauter au beurre noisette, les caraméliser légèrement et les maintenir fermes. Les réserver au chaud.</t>
        </is>
      </c>
      <c r="E6" t="s" s="14"/>
      <c r="F6" t="s">
        <v>125</v>
      </c>
    </row>
    <row r="7">
      <c r="A7" t="s">
        <v>2</v>
      </c>
      <c r="B7">
        <v>7</v>
      </c>
      <c r="C7" t="s">
        <v>120</v>
      </c>
      <c r="D7" t="s" s="14">
        <v>126</v>
      </c>
      <c r="E7" t="s" s="14"/>
      <c r="F7" t="s">
        <v>125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 min="3" max="3" width="14" customWidth="1"/>
    <col min="4" max="4" width="10" customWidth="1"/>
  </cols>
  <sheetData>
    <row r="1" customHeight="1" ht="24">
      <c r="A1" t="s" s="7">
        <v>127</v>
      </c>
      <c r="B1"/>
      <c r="C1"/>
      <c r="D1"/>
    </row>
    <row r="2">
      <c r="A2" t="str" s="15">
        <f>"VO_POUL_SAUT_DUR · CUI.PLATS_VOLAILLES · référence : "&amp;Besoins!B3&amp;" "&amp;Besoins!C3&amp;" · multiplicateur réglable sur la feuille ""Besoins"""</f>
        <v>VO_POUL_SAUT_DUR · CUI.PLATS_VOLAILLES · référence : 1 pc · multiplicateur réglable sur la feuille </v>
      </c>
      <c r="B2"/>
      <c r="C2"/>
      <c r="D2"/>
    </row>
    <row r="3">
      <c r="A3"/>
      <c r="B3"/>
      <c r="C3"/>
      <c r="D3"/>
    </row>
    <row r="4">
      <c r="A4" t="s" s="16">
        <v>128</v>
      </c>
      <c r="B4"/>
      <c r="C4"/>
      <c r="D4"/>
    </row>
    <row r="5">
      <c r="A5" t="s" s="17">
        <v>129</v>
      </c>
      <c r="B5" t="str" s="14">
        <f>"[METTRE EN PLACE] "&amp;Procedure!D2</f>
        <v>[METTRE EN PLACE] Mettre en place le poste de travail - 5 min  Denrées, matériels de préparation, de cuisson et de dressage.</v>
      </c>
      <c r="C5"/>
      <c r="D5"/>
    </row>
    <row r="6">
      <c r="A6" t="s" s="17">
        <v>130</v>
      </c>
      <c r="B6" t="str" s="14">
        <f>"[HABILLER] "&amp;Procedure!D3</f>
        <v>[HABILLER] Habiller et découper les volailles à cru - 30 min (voir p. 237/240 et 246/248)</v>
      </c>
      <c r="C6"/>
      <c r="D6"/>
    </row>
    <row r="7">
      <c r="A7"/>
      <c r="B7" t="str">
        <f>Besoins!B17</f>
        <v>carottes râpées</v>
      </c>
      <c r="C7" s="11">
        <f>Besoins!E17</f>
        <v>0.2</v>
      </c>
      <c r="D7" t="str">
        <f>Besoins!F17</f>
        <v>kg</v>
      </c>
    </row>
    <row r="8">
      <c r="A8"/>
      <c r="B8" t="str">
        <f>Besoins!B8</f>
        <v>CLOUS DE GIROFLES</v>
      </c>
      <c r="C8" s="11">
        <f>Besoins!E8</f>
        <v>2</v>
      </c>
      <c r="D8" t="str">
        <f>Besoins!F8</f>
        <v>pc</v>
      </c>
    </row>
    <row r="9">
      <c r="A9"/>
      <c r="B9" t="str">
        <f>Besoins!B19</f>
        <v>CÉLERI-RAVE France</v>
      </c>
      <c r="C9" s="11">
        <f>Besoins!E19</f>
        <v>0.1</v>
      </c>
      <c r="D9" t="str">
        <f>Besoins!F19</f>
        <v>kg</v>
      </c>
    </row>
    <row r="10">
      <c r="A10"/>
      <c r="B10" t="s">
        <v>131</v>
      </c>
      <c r="C10" s="11">
        <f>'Besoins'!$B$2*0.2</f>
        <v>0.2</v>
      </c>
      <c r="D10" t="s">
        <v>39</v>
      </c>
    </row>
    <row r="11">
      <c r="A11"/>
      <c r="B11" t="str">
        <f>Besoins!B7</f>
        <v>CALVADOS</v>
      </c>
      <c r="C11" s="11">
        <f>Besoins!E7</f>
        <v>0.05</v>
      </c>
      <c r="D11" t="str">
        <f>Besoins!F7</f>
        <v>lt</v>
      </c>
    </row>
    <row r="12">
      <c r="A12"/>
      <c r="B12" t="str">
        <f>Besoins!B14</f>
        <v>cidre doux bouchon à vis</v>
      </c>
      <c r="C12" s="11">
        <f>Besoins!E14</f>
        <v>0.2</v>
      </c>
      <c r="D12" t="str">
        <f>Besoins!F14</f>
        <v>lt</v>
      </c>
    </row>
    <row r="13">
      <c r="A13"/>
      <c r="B13" t="str">
        <f>Besoins!B18</f>
        <v>ail haché</v>
      </c>
      <c r="C13" s="11">
        <f>Besoins!E18</f>
        <v>0.5</v>
      </c>
      <c r="D13" t="str">
        <f>Besoins!F18</f>
        <v>lt</v>
      </c>
    </row>
    <row r="14">
      <c r="A14"/>
      <c r="B14" t="str">
        <f>Besoins!B23</f>
        <v>SUCRE (S2)</v>
      </c>
      <c r="C14" s="11">
        <f>Besoins!E23</f>
        <v>0.1</v>
      </c>
      <c r="D14" t="str">
        <f>Besoins!F23</f>
        <v>kg</v>
      </c>
    </row>
    <row r="15">
      <c r="A15" t="s" s="17">
        <v>132</v>
      </c>
      <c r="B15" t="str" s="14">
        <f>"[RÉALISER] "&amp;Procedure!D4</f>
        <v>[RÉALISER] Réaliser un fond blanc de volaille avec les carcasses et les abattis - 15 min  Le mouiller si possible avec un autre fond blanc de manière à obte­nir un fond très sapide et corsé ou avec un fond blanc déshydraté.</v>
      </c>
      <c r="C15"/>
      <c r="D15"/>
    </row>
    <row r="16">
      <c r="A16"/>
      <c r="B16" t="str">
        <f>Besoins!B22</f>
        <v>Poulet PAC sans abat France</v>
      </c>
      <c r="C16" s="11">
        <f>Besoins!E22</f>
        <v>2.4</v>
      </c>
      <c r="D16" t="str">
        <f>Besoins!F22</f>
        <v>kg</v>
      </c>
    </row>
    <row r="17">
      <c r="A17" t="s" s="17">
        <v>133</v>
      </c>
      <c r="B17" t="str" s="14">
        <f>"[MARQUER] "&amp;Procedure!D5</f>
        <v>[MARQUER] Marquer le poulet sauté en cuisson - 10 min Saler, poivrer et fariner les morceaux de poulet. Faire blondir très légèrement le beurre dans un rondeau. Disposer les morceaux de volaille côté peau en premier et les faire raidir très lentement. Retourner les morceaux et laisser blondir l'autre face. Couvrir le récipient et terminer la cuisson au four durant une quin­zaine de minutes (retirer les ailes quelques minutes avant les cuisses).</v>
      </c>
      <c r="C17"/>
      <c r="D17"/>
    </row>
    <row r="18">
      <c r="A18"/>
      <c r="B18" t="str">
        <f>Besoins!B9</f>
        <v>FARINE (000)</v>
      </c>
      <c r="C18" s="11">
        <f>Besoins!E9</f>
        <v>0.1</v>
      </c>
      <c r="D18" t="str">
        <f>Besoins!F9</f>
        <v>kg</v>
      </c>
    </row>
    <row r="19">
      <c r="A19"/>
      <c r="B19" t="str">
        <f>Besoins!B10</f>
        <v>BEURRE</v>
      </c>
      <c r="C19" s="11">
        <f>Besoins!E10</f>
        <v>0.08</v>
      </c>
      <c r="D19" t="str">
        <f>Besoins!F10</f>
        <v>kg</v>
      </c>
    </row>
    <row r="20">
      <c r="A20"/>
      <c r="B20" t="str">
        <f>Besoins!B13</f>
        <v>crème fraiche épaisse spécial cuisson</v>
      </c>
      <c r="C20" s="11">
        <f>Besoins!E13</f>
        <v>0.3</v>
      </c>
      <c r="D20" t="str">
        <f>Besoins!F13</f>
        <v>lt</v>
      </c>
    </row>
    <row r="21">
      <c r="A21" t="s" s="17">
        <v>134</v>
      </c>
      <c r="B21" t="str" s="14">
        <f>"[PRÉPARER] "&amp;Procedure!D6</f>
        <v>[PRÉPARER] Préparer la garniture - 20 min Eplucher, laver et glacer les petits oignons à blanc .  Eplucher, laver, escaloper et cuire les champignons à blanc . Eplucher, laver et ciseler finement les échalotes.  Eplucher, évider et citronner les pommes.  Les détailler en tranches régulières d1 cm dépaisseur.  Tailler les parures en brunoise, les réserver pour la sauce. 6. Sauter les tranches de pommes - 10 min  Les sauter au beurre noisette, les caraméliser légèrement et les maintenir fermes. Les réserver au chaud.</v>
      </c>
      <c r="C21"/>
      <c r="D21"/>
    </row>
    <row r="22">
      <c r="A22"/>
      <c r="B22" t="str">
        <f>Besoins!B21</f>
        <v>oignons émincés</v>
      </c>
      <c r="C22" s="11">
        <f>Besoins!E21</f>
        <v>0.2</v>
      </c>
      <c r="D22" t="str">
        <f>Besoins!F21</f>
        <v>kg</v>
      </c>
    </row>
    <row r="23">
      <c r="A23"/>
      <c r="B23" t="str">
        <f>Besoins!B15</f>
        <v>bouquet garni arôme</v>
      </c>
      <c r="C23" s="11">
        <f>Besoins!E15</f>
        <v>1</v>
      </c>
      <c r="D23" t="str">
        <f>Besoins!F15</f>
        <v>pc</v>
      </c>
    </row>
    <row r="24">
      <c r="A24"/>
      <c r="B24" t="str">
        <f>Besoins!B20</f>
        <v>échalote</v>
      </c>
      <c r="C24" s="11">
        <f>Besoins!E20</f>
        <v>0.05</v>
      </c>
      <c r="D24" t="str">
        <f>Besoins!F20</f>
        <v>kg</v>
      </c>
    </row>
    <row r="25">
      <c r="A25"/>
      <c r="B25" t="str">
        <f>Besoins!B11</f>
        <v>CITRON</v>
      </c>
      <c r="C25" s="11">
        <f>Besoins!E11</f>
        <v>0.1</v>
      </c>
      <c r="D25" t="str">
        <f>Besoins!F11</f>
        <v>kg</v>
      </c>
    </row>
    <row r="26">
      <c r="A26"/>
      <c r="B26" t="str">
        <f>Besoins!B16</f>
        <v>champignons émincés</v>
      </c>
      <c r="C26" s="11">
        <f>Besoins!E16</f>
        <v>0.2</v>
      </c>
      <c r="D26" t="str">
        <f>Besoins!F16</f>
        <v>kg</v>
      </c>
    </row>
    <row r="27">
      <c r="A27" t="s" s="17">
        <v>135</v>
      </c>
      <c r="B27" t="str" s="14">
        <f>"[RÉALISER] "&amp;Procedure!D7</f>
        <v>[RÉALISER] Réaliser la sauce - 15 min S'assurer de la cuisson des morceaux de poulet, les débarrasser et les maintenir au chaud.</v>
      </c>
      <c r="C27"/>
      <c r="D27"/>
    </row>
    <row r="28">
      <c r="A28"/>
      <c r="B28"/>
      <c r="C28"/>
      <c r="D28"/>
    </row>
    <row r="29">
      <c r="A29" t="s" s="18">
        <v>22</v>
      </c>
      <c r="B29"/>
      <c r="C29"/>
      <c r="D29"/>
    </row>
  </sheetData>
  <sheetProtection sheet="1"/>
  <mergeCells count="10">
    <mergeCell ref="A1:D1"/>
    <mergeCell ref="A2:D2"/>
    <mergeCell ref="A4:D4"/>
    <mergeCell ref="B5:D5"/>
    <mergeCell ref="B6:D6"/>
    <mergeCell ref="B15:D15"/>
    <mergeCell ref="B17:D17"/>
    <mergeCell ref="B21:D21"/>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2026-08-01T01:59:58Z</dcterms:created>
  <dc:title>Poulet sauté Duroc</dc:title>
  <dc:subject/>
  <dc:creator>CUIS.web</dc:creator>
  <cp:lastModifiedBy/>
  <cp:keywords/>
  <dc:description>Export automatique — moteur récursif d'origine : Bernard Vandendaele</dc:description>
  <cp:category/>
  <dc:language>en-US</dc:language>
  <dcterms:modified xsi:type="dcterms:W3CDTF">2026-08-01T01:59:58Z</dcterms:modified>
  <cp:revision>1</cp:revision>
</cp:coreProperties>
</file>