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<sst xmlns="http://schemas.openxmlformats.org/spreadsheetml/2006/main" count="122" uniqueCount="122">
  <si>
    <t>Fiche technique</t>
  </si>
  <si>
    <t>Nom</t>
  </si>
  <si>
    <t>Filets de poisson arlésienne</t>
  </si>
  <si>
    <t>Code</t>
  </si>
  <si>
    <t>PP_FILE_POIS_ARL</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</si>
  <si>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</si>
  <si>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</si>
  <si>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</si>
  <si>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</si>
  <si>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</si>
  <si>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</si>
  <si>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</si>
  <si>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</si>
  <si>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</si>
  <si>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</si>
  <si>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</si>
  <si>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</si>
  <si>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</si>
  <si>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</si>
  <si>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</si>
  <si>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</si>
  <si>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</si>
  <si>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</si>
  <si>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</si>
  <si>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</si>
  <si>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</si>
  <si>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</si>
  <si>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</si>
  <si>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</si>
  <si>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</si>
  <si>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</si>
  <si>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</si>
  <si>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</si>
  <si>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</si>
  <si>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</si>
  <si>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</si>
  <si>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</si>
  <si>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</si>
  <si>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</si>
  <si>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</si>
  <si>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</si>
  <si>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</si>
  <si>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</si>
  <si>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</si>
  <si>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</si>
  <si>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</si>
  <si>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00000061</t>
  </si>
  <si>
    <t>EAU</t>
  </si>
  <si>
    <t>Matières diverses (à trier)</t>
  </si>
  <si>
    <t>00001922</t>
  </si>
  <si>
    <t>bouquet garni arôme</t>
  </si>
  <si>
    <t>Condiments et sauces</t>
  </si>
  <si>
    <t>00001758</t>
  </si>
  <si>
    <t>concentré de tomates</t>
  </si>
  <si>
    <t>Épicerie salée</t>
  </si>
  <si>
    <t>00001660</t>
  </si>
  <si>
    <t>huile olive vierge</t>
  </si>
  <si>
    <t>00002238</t>
  </si>
  <si>
    <t>carottes râpées</t>
  </si>
  <si>
    <t>Légumes 4ème gamme (prêts emploi)</t>
  </si>
  <si>
    <t>00002241</t>
  </si>
  <si>
    <t>tomates cubes</t>
  </si>
  <si>
    <t>00002028</t>
  </si>
  <si>
    <t>ail haché</t>
  </si>
  <si>
    <t>Légumes</t>
  </si>
  <si>
    <t>00002034</t>
  </si>
  <si>
    <t>échalote</t>
  </si>
  <si>
    <t>00002049</t>
  </si>
  <si>
    <t>oignons émincés</t>
  </si>
  <si>
    <t>00POT_MP006</t>
  </si>
  <si>
    <t>Carapaces de crustacés</t>
  </si>
  <si>
    <t>Poissons et fruits de mer</t>
  </si>
  <si>
    <t>RNM5250121</t>
  </si>
  <si>
    <t>LOTTE (queue) - de 1 kg U.E.</t>
  </si>
  <si>
    <t>Total</t>
  </si>
  <si>
    <t>Niveau</t>
  </si>
  <si>
    <t>Composant</t>
  </si>
  <si>
    <t>Type</t>
  </si>
  <si>
    <t>Quantité (pour 1 pc)</t>
  </si>
  <si>
    <t>recette</t>
  </si>
  <si>
    <t>Plats poissons</t>
  </si>
  <si>
    <t xml:space="preserve">    ↳ LOTTE (queue) - de 1 kg U.E.</t>
  </si>
  <si>
    <t>matiere</t>
  </si>
  <si>
    <t xml:space="preserve">    ↳ BEURRE</t>
  </si>
  <si>
    <t xml:space="preserve">    ↳ échalote</t>
  </si>
  <si>
    <t xml:space="preserve">    ↳ oignons émincés</t>
  </si>
  <si>
    <t xml:space="preserve">    ↳ carottes râpées</t>
  </si>
  <si>
    <t xml:space="preserve">    ↳ bouquet garni arôme</t>
  </si>
  <si>
    <t xml:space="preserve">    ↳ huile olive vierge</t>
  </si>
  <si>
    <t xml:space="preserve">    ↳ Carapaces de crustacés</t>
  </si>
  <si>
    <t xml:space="preserve">    ↳ EAU</t>
  </si>
  <si>
    <t xml:space="preserve">    ↳ RHUM 50ø</t>
  </si>
  <si>
    <t xml:space="preserve">    ↳ fromage blanc 20% MG sucré</t>
  </si>
  <si>
    <t xml:space="preserve">    ↳ tomates cubes</t>
  </si>
  <si>
    <t xml:space="preserve">    ↳ concentré de tomates</t>
  </si>
  <si>
    <t xml:space="preserve">    ↳ ail haché</t>
  </si>
  <si>
    <t xml:space="preserve">    ↳ FARINE (000)</t>
  </si>
  <si>
    <t>Recette</t>
  </si>
  <si>
    <t>#</t>
  </si>
  <si>
    <t>Verbe</t>
  </si>
  <si>
    <t>Étape</t>
  </si>
  <si>
    <t>Précision technique</t>
  </si>
  <si>
    <t>Durée</t>
  </si>
  <si>
    <t>METTRE EN PLACE</t>
  </si>
  <si>
    <t>Mettre en place le poste de travail - 5 min  Denrées, matériels de préparation, de cuisson et de dressage.</t>
  </si>
  <si>
    <t>5 min (cuisson)</t>
  </si>
  <si>
    <t>DÉPOUILLER</t>
  </si>
  <si>
    <t>10 min (repos)</t>
  </si>
  <si>
    <t>ÉPLUCHER</t>
  </si>
  <si>
    <t>Eplucher et laver tous les légumes des garnitures aromatiques -10 min</t>
  </si>
  <si>
    <t>10 min (prepa)</t>
  </si>
  <si>
    <t>RÉALISER</t>
  </si>
  <si>
    <t>Réaliser le fumet de poisson* - 10 min Sa réalisation n'est pas indispensable, les arêtes peuvent être ajoutées directement dans la sauce américaine.</t>
  </si>
  <si>
    <t>DÉGORGER</t>
  </si>
  <si>
    <t>30 min (cuisson)</t>
  </si>
  <si>
    <t>Fiche technique — Filets de poisson arlésienne</t>
  </si>
  <si>
    <t>Filets de poisson arlésienne  PP_FILE_POIS_ARL</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</si>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</sst>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43.51252544</v>
      </c>
    </row>
    <row r="12">
      <c r="A12" t="s" s="3">
        <v>17</v>
      </c>
      <c r="B12" s="4">
        <v>43.51252544</v>
      </c>
    </row>
    <row r="13">
      <c r="A13"/>
      <c r="B13"/>
    </row>
    <row r="14">
      <c r="A14" t="s" s="5">
        <v>18</v>
      </c>
      <c r="B14" t="s" s="5">
        <v>15</v>
      </c>
    </row>
    <row r="15">
      <c r="A15" t="s" s="5">
        <v>19</v>
      </c>
      <c r="B15" s="6">
        <v>43.51252544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E7*13.3119</f>
        <v>0.532476</v>
      </c>
    </row>
    <row r="8">
      <c r="A8" t="s" s="12">
        <v>36</v>
      </c>
      <c r="B8" t="s">
        <v>37</v>
      </c>
      <c r="C8" t="s">
        <v>38</v>
      </c>
      <c r="D8" s="9">
        <v>0.04</v>
      </c>
      <c r="E8" s="11">
        <f>D8*$B$2</f>
        <v>0.04</v>
      </c>
      <c r="F8" t="s">
        <v>39</v>
      </c>
      <c r="G8" s="4">
        <f>E8*0.489836</f>
        <v>0.019593</v>
      </c>
    </row>
    <row r="9">
      <c r="A9" t="s" s="12">
        <v>40</v>
      </c>
      <c r="B9" t="s">
        <v>41</v>
      </c>
      <c r="C9" t="s">
        <v>42</v>
      </c>
      <c r="D9" s="9">
        <v>0.04</v>
      </c>
      <c r="E9" s="11">
        <f>D9*$B$2</f>
        <v>0.04</v>
      </c>
      <c r="F9" t="s">
        <v>39</v>
      </c>
      <c r="G9" s="4">
        <f>E9*3.9514</f>
        <v>0.158056</v>
      </c>
    </row>
    <row r="10">
      <c r="A10" t="s" s="12">
        <v>43</v>
      </c>
      <c r="B10" t="s">
        <v>44</v>
      </c>
      <c r="C10" t="s">
        <v>45</v>
      </c>
      <c r="D10" s="9">
        <v>0.08</v>
      </c>
      <c r="E10" s="11">
        <f>D10*$B$2</f>
        <v>0.08</v>
      </c>
      <c r="F10" t="s">
        <v>25</v>
      </c>
      <c r="G10" s="4">
        <f>E10*0</f>
        <v>0</v>
      </c>
    </row>
    <row r="11">
      <c r="A11" t="s" s="12">
        <v>46</v>
      </c>
      <c r="B11" t="s">
        <v>47</v>
      </c>
      <c r="C11" t="s">
        <v>48</v>
      </c>
      <c r="D11" s="9">
        <v>0.8</v>
      </c>
      <c r="E11" s="11">
        <f>D11*$B$2</f>
        <v>0.8</v>
      </c>
      <c r="F11" t="s">
        <v>35</v>
      </c>
      <c r="G11" s="4">
        <f>E11*0.003</f>
        <v>0.0024</v>
      </c>
    </row>
    <row r="12">
      <c r="A12" t="s" s="12">
        <v>49</v>
      </c>
      <c r="B12" t="s">
        <v>50</v>
      </c>
      <c r="C12" t="s">
        <v>51</v>
      </c>
      <c r="D12" s="9">
        <v>1</v>
      </c>
      <c r="E12" s="11">
        <f>D12*$B$2</f>
        <v>1</v>
      </c>
      <c r="F12" t="s">
        <v>25</v>
      </c>
      <c r="G12" s="4">
        <f>E12*0</f>
        <v>0</v>
      </c>
    </row>
    <row r="13">
      <c r="A13" t="s" s="12">
        <v>52</v>
      </c>
      <c r="B13" t="s">
        <v>53</v>
      </c>
      <c r="C13" t="s">
        <v>54</v>
      </c>
      <c r="D13" s="9">
        <v>0.04</v>
      </c>
      <c r="E13" s="11">
        <f>D13*$B$2</f>
        <v>0.04</v>
      </c>
      <c r="F13">
        <v>5</v>
      </c>
      <c r="G13" s="4">
        <f>E13*0</f>
        <v>0</v>
      </c>
    </row>
    <row r="14">
      <c r="A14" t="s" s="12">
        <v>55</v>
      </c>
      <c r="B14" t="s">
        <v>56</v>
      </c>
      <c r="C14" t="s">
        <v>54</v>
      </c>
      <c r="D14" s="9">
        <v>0.02</v>
      </c>
      <c r="E14" s="11">
        <f>D14*$B$2</f>
        <v>0.02</v>
      </c>
      <c r="F14" t="s">
        <v>25</v>
      </c>
      <c r="G14" s="4">
        <f>E14*0</f>
        <v>0</v>
      </c>
    </row>
    <row r="15">
      <c r="A15" t="s" s="12">
        <v>57</v>
      </c>
      <c r="B15" t="s">
        <v>58</v>
      </c>
      <c r="C15" t="s">
        <v>59</v>
      </c>
      <c r="D15" s="9">
        <v>0.08</v>
      </c>
      <c r="E15" s="11">
        <f>D15*$B$2</f>
        <v>0.08</v>
      </c>
      <c r="F15" t="s">
        <v>39</v>
      </c>
      <c r="G15" s="4">
        <f>E15*0</f>
        <v>0</v>
      </c>
    </row>
    <row r="16">
      <c r="A16" t="s" s="12">
        <v>60</v>
      </c>
      <c r="B16" t="s">
        <v>61</v>
      </c>
      <c r="C16" t="s">
        <v>59</v>
      </c>
      <c r="D16" s="9">
        <v>0.4</v>
      </c>
      <c r="E16" s="11">
        <f>D16*$B$2</f>
        <v>0.4</v>
      </c>
      <c r="F16" t="s">
        <v>39</v>
      </c>
      <c r="G16" s="4">
        <f>E16*0</f>
        <v>0</v>
      </c>
    </row>
    <row r="17">
      <c r="A17" t="s" s="12">
        <v>62</v>
      </c>
      <c r="B17" t="s">
        <v>63</v>
      </c>
      <c r="C17" t="s">
        <v>64</v>
      </c>
      <c r="D17" s="9">
        <v>0.02</v>
      </c>
      <c r="E17" s="11">
        <f>D17*$B$2</f>
        <v>0.02</v>
      </c>
      <c r="F17" t="s">
        <v>25</v>
      </c>
      <c r="G17" s="4">
        <f>E17*0</f>
        <v>0</v>
      </c>
    </row>
    <row r="18">
      <c r="A18" t="s" s="12">
        <v>65</v>
      </c>
      <c r="B18" t="s">
        <v>66</v>
      </c>
      <c r="C18" t="s">
        <v>64</v>
      </c>
      <c r="D18" s="9">
        <v>0.04</v>
      </c>
      <c r="E18" s="11">
        <f>D18*$B$2</f>
        <v>0.04</v>
      </c>
      <c r="F18" t="s">
        <v>25</v>
      </c>
      <c r="G18" s="4">
        <f>E18*0</f>
        <v>0</v>
      </c>
    </row>
    <row r="19">
      <c r="A19" t="s" s="12">
        <v>67</v>
      </c>
      <c r="B19" t="s">
        <v>68</v>
      </c>
      <c r="C19" t="s">
        <v>64</v>
      </c>
      <c r="D19" s="9">
        <v>0.08</v>
      </c>
      <c r="E19" s="11">
        <f>D19*$B$2</f>
        <v>0.08</v>
      </c>
      <c r="F19" t="s">
        <v>25</v>
      </c>
      <c r="G19" s="4">
        <f>E19*0</f>
        <v>0</v>
      </c>
    </row>
    <row r="20">
      <c r="A20" t="s">
        <v>69</v>
      </c>
      <c r="B20" t="s">
        <v>70</v>
      </c>
      <c r="C20" t="s">
        <v>71</v>
      </c>
      <c r="D20" s="9">
        <v>0.8</v>
      </c>
      <c r="E20" s="11">
        <f>D20*$B$2</f>
        <v>0.8</v>
      </c>
      <c r="F20" t="s">
        <v>39</v>
      </c>
      <c r="G20" s="4">
        <f>E20*4</f>
        <v>3.2</v>
      </c>
    </row>
    <row r="21">
      <c r="A21" t="s">
        <v>72</v>
      </c>
      <c r="B21" t="s">
        <v>73</v>
      </c>
      <c r="C21" t="s">
        <v>71</v>
      </c>
      <c r="D21" s="9">
        <v>2.4</v>
      </c>
      <c r="E21" s="11">
        <f>D21*$B$2</f>
        <v>2.4</v>
      </c>
      <c r="F21" t="s">
        <v>39</v>
      </c>
      <c r="G21" s="4">
        <f>E21*16.5</f>
        <v>39.6</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30</v>
      </c>
      <c r="F1" t="s" s="2">
        <v>5</v>
      </c>
    </row>
    <row r="2">
      <c r="A2">
        <v>0</v>
      </c>
      <c r="B2" t="s">
        <v>2</v>
      </c>
      <c r="C2" t="s">
        <v>79</v>
      </c>
      <c r="D2" s="11">
        <v>1</v>
      </c>
      <c r="E2" t="s">
        <v>25</v>
      </c>
      <c r="F2" t="s">
        <v>80</v>
      </c>
    </row>
    <row r="3">
      <c r="A3">
        <v>1</v>
      </c>
      <c r="B3" t="s">
        <v>81</v>
      </c>
      <c r="C3" t="s">
        <v>82</v>
      </c>
      <c r="D3" s="11">
        <v>2.4</v>
      </c>
      <c r="E3" t="s">
        <v>39</v>
      </c>
      <c r="F3" t="s">
        <v>71</v>
      </c>
    </row>
    <row r="4">
      <c r="A4">
        <v>1</v>
      </c>
      <c r="B4" t="s">
        <v>83</v>
      </c>
      <c r="C4" t="s">
        <v>82</v>
      </c>
      <c r="D4" s="11">
        <v>0.04</v>
      </c>
      <c r="E4" t="s">
        <v>39</v>
      </c>
      <c r="F4" t="s">
        <v>42</v>
      </c>
    </row>
    <row r="5">
      <c r="A5">
        <v>1</v>
      </c>
      <c r="B5" t="s">
        <v>84</v>
      </c>
      <c r="C5" t="s">
        <v>82</v>
      </c>
      <c r="D5" s="11">
        <v>0.04</v>
      </c>
      <c r="E5" t="s">
        <v>39</v>
      </c>
      <c r="F5" t="s">
        <v>64</v>
      </c>
    </row>
    <row r="6">
      <c r="A6">
        <v>1</v>
      </c>
      <c r="B6" t="s">
        <v>85</v>
      </c>
      <c r="C6" t="s">
        <v>82</v>
      </c>
      <c r="D6" s="11">
        <v>0.08</v>
      </c>
      <c r="E6" t="s">
        <v>39</v>
      </c>
      <c r="F6" t="s">
        <v>64</v>
      </c>
    </row>
    <row r="7">
      <c r="A7">
        <v>1</v>
      </c>
      <c r="B7" t="s">
        <v>86</v>
      </c>
      <c r="C7" t="s">
        <v>82</v>
      </c>
      <c r="D7" s="11">
        <v>0.08</v>
      </c>
      <c r="E7" t="s">
        <v>39</v>
      </c>
      <c r="F7" t="s">
        <v>59</v>
      </c>
    </row>
    <row r="8">
      <c r="A8">
        <v>1</v>
      </c>
      <c r="B8" t="s">
        <v>87</v>
      </c>
      <c r="C8" t="s">
        <v>82</v>
      </c>
      <c r="D8" s="11">
        <v>1</v>
      </c>
      <c r="E8" t="s">
        <v>25</v>
      </c>
      <c r="F8" t="s">
        <v>51</v>
      </c>
    </row>
    <row r="9">
      <c r="A9">
        <v>1</v>
      </c>
      <c r="B9" t="s">
        <v>88</v>
      </c>
      <c r="C9" t="s">
        <v>82</v>
      </c>
      <c r="D9" s="11">
        <v>0.02</v>
      </c>
      <c r="E9" t="s">
        <v>35</v>
      </c>
      <c r="F9" t="s">
        <v>54</v>
      </c>
    </row>
    <row r="10">
      <c r="A10">
        <v>1</v>
      </c>
      <c r="B10" t="s">
        <v>89</v>
      </c>
      <c r="C10" t="s">
        <v>82</v>
      </c>
      <c r="D10" s="11">
        <v>0.8</v>
      </c>
      <c r="E10" t="s">
        <v>39</v>
      </c>
      <c r="F10" t="s">
        <v>71</v>
      </c>
    </row>
    <row r="11">
      <c r="A11">
        <v>1</v>
      </c>
      <c r="B11" t="s">
        <v>90</v>
      </c>
      <c r="C11" t="s">
        <v>82</v>
      </c>
      <c r="D11" s="11">
        <v>0.8</v>
      </c>
      <c r="E11" t="s">
        <v>39</v>
      </c>
      <c r="F11" t="s">
        <v>48</v>
      </c>
    </row>
    <row r="12">
      <c r="A12">
        <v>1</v>
      </c>
      <c r="B12" t="s">
        <v>91</v>
      </c>
      <c r="C12" t="s">
        <v>82</v>
      </c>
      <c r="D12" s="11">
        <v>0.04</v>
      </c>
      <c r="E12" t="s">
        <v>35</v>
      </c>
      <c r="F12" t="s">
        <v>34</v>
      </c>
    </row>
    <row r="13">
      <c r="A13">
        <v>1</v>
      </c>
      <c r="B13" t="s">
        <v>92</v>
      </c>
      <c r="C13" t="s">
        <v>82</v>
      </c>
      <c r="D13" s="11">
        <v>0.08</v>
      </c>
      <c r="E13" t="s">
        <v>35</v>
      </c>
      <c r="F13" t="s">
        <v>45</v>
      </c>
    </row>
    <row r="14">
      <c r="A14">
        <v>1</v>
      </c>
      <c r="B14" t="s">
        <v>93</v>
      </c>
      <c r="C14" t="s">
        <v>82</v>
      </c>
      <c r="D14" s="11">
        <v>0.4</v>
      </c>
      <c r="E14" t="s">
        <v>39</v>
      </c>
      <c r="F14" t="s">
        <v>59</v>
      </c>
    </row>
    <row r="15">
      <c r="A15">
        <v>1</v>
      </c>
      <c r="B15" t="s">
        <v>94</v>
      </c>
      <c r="C15" t="s">
        <v>82</v>
      </c>
      <c r="D15" s="11">
        <v>0.04</v>
      </c>
      <c r="E15" t="s">
        <v>39</v>
      </c>
      <c r="F15" t="s">
        <v>54</v>
      </c>
    </row>
    <row r="16">
      <c r="A16">
        <v>1</v>
      </c>
      <c r="B16" t="s">
        <v>95</v>
      </c>
      <c r="C16" t="s">
        <v>82</v>
      </c>
      <c r="D16" s="11">
        <v>0.02</v>
      </c>
      <c r="E16" t="s">
        <v>39</v>
      </c>
      <c r="F16" t="s">
        <v>64</v>
      </c>
    </row>
    <row r="17">
      <c r="A17">
        <v>1</v>
      </c>
      <c r="B17" t="s">
        <v>96</v>
      </c>
      <c r="C17" t="s">
        <v>82</v>
      </c>
      <c r="D17" s="11">
        <v>0.04</v>
      </c>
      <c r="E17" t="s">
        <v>39</v>
      </c>
      <c r="F17"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s" s="14">
        <v>104</v>
      </c>
      <c r="E2" t="s" s="14"/>
      <c r="F2" t="s">
        <v>105</v>
      </c>
    </row>
    <row r="3">
      <c r="A3" t="s">
        <v>2</v>
      </c>
      <c r="B3">
        <v>2</v>
      </c>
      <c r="C3" t="s">
        <v>106</v>
      </c>
      <c r="D3" t="inlineStr" s="14">
        <is>
          <t>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t>
        </is>
      </c>
      <c r="E3" t="s" s="14"/>
      <c r="F3" t="s">
        <v>107</v>
      </c>
    </row>
    <row r="4">
      <c r="A4" t="s">
        <v>2</v>
      </c>
      <c r="B4">
        <v>3</v>
      </c>
      <c r="C4" t="s">
        <v>108</v>
      </c>
      <c r="D4" t="s" s="14">
        <v>109</v>
      </c>
      <c r="E4" t="s" s="14"/>
      <c r="F4" t="s">
        <v>110</v>
      </c>
    </row>
    <row r="5">
      <c r="A5" t="s">
        <v>2</v>
      </c>
      <c r="B5">
        <v>4</v>
      </c>
      <c r="C5" t="s">
        <v>111</v>
      </c>
      <c r="D5" t="s" s="14">
        <v>112</v>
      </c>
      <c r="E5" t="s" s="14"/>
      <c r="F5" t="s">
        <v>110</v>
      </c>
    </row>
    <row r="6">
      <c r="A6" t="s">
        <v>2</v>
      </c>
      <c r="B6">
        <v>5</v>
      </c>
      <c r="C6" t="s">
        <v>113</v>
      </c>
      <c r="D6" t="inlineStr" s="14">
        <is>
          <t>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t>
        </is>
      </c>
      <c r="E6" t="s" s="14"/>
      <c r="F6" t="s">
        <v>114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 min="3" max="3" width="14" customWidth="1"/>
    <col min="4" max="4" width="10" customWidth="1"/>
  </cols>
  <sheetData>
    <row r="1" customHeight="1" ht="24">
      <c r="A1" t="s" s="7">
        <v>115</v>
      </c>
      <c r="B1"/>
      <c r="C1"/>
      <c r="D1"/>
    </row>
    <row r="2">
      <c r="A2" t="str" s="15">
        <f>"PP_FILE_POIS_ARL · CUI.PLATS_POISSONS · référence : "&amp;Besoins!B3&amp;" "&amp;Besoins!C3&amp;" · multiplicateur réglable sur la feuille ""Besoins"""</f>
        <v>PP_FILE_POIS_ARL · CUI.PLATS_POISSONS · référence : 1 pc · multiplicateur réglable sur la feuille </v>
      </c>
      <c r="B2"/>
      <c r="C2"/>
      <c r="D2"/>
    </row>
    <row r="3">
      <c r="A3"/>
      <c r="B3"/>
      <c r="C3"/>
      <c r="D3"/>
    </row>
    <row r="4">
      <c r="A4" t="s" s="16">
        <v>116</v>
      </c>
      <c r="B4"/>
      <c r="C4"/>
      <c r="D4"/>
    </row>
    <row r="5">
      <c r="A5" t="s" s="17">
        <v>117</v>
      </c>
      <c r="B5" t="str" s="14">
        <f>"[METTRE EN PLACE] "&amp;Procedure!D2</f>
        <v>[METTRE EN PLACE] Mettre en place le poste de travail - 5 min  Denrées, matériels de préparation, de cuisson et de dressage.</v>
      </c>
      <c r="C5"/>
      <c r="D5"/>
    </row>
    <row r="6">
      <c r="A6" t="s" s="17">
        <v>118</v>
      </c>
      <c r="B6" t="str" s="14">
        <f>"[DÉPOUILLER] "&amp;Procedure!D3</f>
        <v>[DÉPOUILLER] 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v>
      </c>
      <c r="C6"/>
      <c r="D6"/>
    </row>
    <row r="7">
      <c r="A7"/>
      <c r="B7" t="str">
        <f>Besoins!B21</f>
        <v>LOTTE (queue) - de 1 kg U.E.</v>
      </c>
      <c r="C7" s="11">
        <f>Besoins!E21</f>
        <v>2.4</v>
      </c>
      <c r="D7" t="str">
        <f>Besoins!F21</f>
        <v>kg</v>
      </c>
    </row>
    <row r="8">
      <c r="A8"/>
      <c r="B8" t="str">
        <f>Besoins!B11</f>
        <v>EAU</v>
      </c>
      <c r="C8" s="11">
        <f>Besoins!E11</f>
        <v>0.8</v>
      </c>
      <c r="D8" t="str">
        <f>Besoins!F11</f>
        <v>kg</v>
      </c>
    </row>
    <row r="9">
      <c r="A9"/>
      <c r="B9" t="str">
        <f>Besoins!B7</f>
        <v>RHUM 50ø</v>
      </c>
      <c r="C9" s="11">
        <f>Besoins!E7</f>
        <v>0.04</v>
      </c>
      <c r="D9" t="str">
        <f>Besoins!F7</f>
        <v>lt</v>
      </c>
    </row>
    <row r="10">
      <c r="A10"/>
      <c r="B10" t="str">
        <f>Besoins!B10</f>
        <v>fromage blanc 20% MG sucré</v>
      </c>
      <c r="C10" s="11">
        <f>Besoins!E10</f>
        <v>0.08</v>
      </c>
      <c r="D10" t="str">
        <f>Besoins!F10</f>
        <v>lt</v>
      </c>
    </row>
    <row r="11">
      <c r="A11"/>
      <c r="B11" t="str">
        <f>Besoins!B17</f>
        <v>ail haché</v>
      </c>
      <c r="C11" s="11">
        <f>Besoins!E17</f>
        <v>0.02</v>
      </c>
      <c r="D11" t="str">
        <f>Besoins!F17</f>
        <v>kg</v>
      </c>
    </row>
    <row r="12">
      <c r="A12"/>
      <c r="B12" t="str">
        <f>Besoins!B8</f>
        <v>FARINE (000)</v>
      </c>
      <c r="C12" s="11">
        <f>Besoins!E8</f>
        <v>0.04</v>
      </c>
      <c r="D12" t="str">
        <f>Besoins!F8</f>
        <v>kg</v>
      </c>
    </row>
    <row r="13">
      <c r="A13" t="s" s="17">
        <v>119</v>
      </c>
      <c r="B13" t="str" s="14">
        <f>"[ÉPLUCHER] "&amp;Procedure!D4</f>
        <v>[ÉPLUCHER] Eplucher et laver tous les légumes des garnitures aromatiques -10 min</v>
      </c>
      <c r="C13"/>
      <c r="D13"/>
    </row>
    <row r="14">
      <c r="A14"/>
      <c r="B14" t="str">
        <f>Besoins!B12</f>
        <v>bouquet garni arôme</v>
      </c>
      <c r="C14" s="11">
        <f>Besoins!E12</f>
        <v>1</v>
      </c>
      <c r="D14" t="str">
        <f>Besoins!F12</f>
        <v>pc</v>
      </c>
    </row>
    <row r="15">
      <c r="A15" t="s" s="17">
        <v>120</v>
      </c>
      <c r="B15" t="str" s="14">
        <f>"[RÉALISER] "&amp;Procedure!D5</f>
        <v>[RÉALISER] Réaliser le fumet de poisson* - 10 min Sa réalisation n'est pas indispensable, les arêtes peuvent être ajoutées directement dans la sauce américaine.</v>
      </c>
      <c r="C15"/>
      <c r="D15"/>
    </row>
    <row r="16">
      <c r="A16" t="s" s="17">
        <v>121</v>
      </c>
      <c r="B16" t="str" s="14">
        <f>"[DÉGORGER] "&amp;Procedure!D6</f>
        <v>[DÉGORGER] 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v>
      </c>
      <c r="C16"/>
      <c r="D16"/>
    </row>
    <row r="17">
      <c r="A17"/>
      <c r="B17" t="str">
        <f>Besoins!B9</f>
        <v>BEURRE</v>
      </c>
      <c r="C17" s="11">
        <f>Besoins!E9</f>
        <v>0.04</v>
      </c>
      <c r="D17" t="str">
        <f>Besoins!F9</f>
        <v>kg</v>
      </c>
    </row>
    <row r="18">
      <c r="A18"/>
      <c r="B18" t="str">
        <f>Besoins!B18</f>
        <v>échalote</v>
      </c>
      <c r="C18" s="11">
        <f>Besoins!E18</f>
        <v>0.04</v>
      </c>
      <c r="D18" t="str">
        <f>Besoins!F18</f>
        <v>kg</v>
      </c>
    </row>
    <row r="19">
      <c r="A19"/>
      <c r="B19" t="str">
        <f>Besoins!B19</f>
        <v>oignons émincés</v>
      </c>
      <c r="C19" s="11">
        <f>Besoins!E19</f>
        <v>0.08</v>
      </c>
      <c r="D19" t="str">
        <f>Besoins!F19</f>
        <v>kg</v>
      </c>
    </row>
    <row r="20">
      <c r="A20"/>
      <c r="B20" t="str">
        <f>Besoins!B15</f>
        <v>carottes râpées</v>
      </c>
      <c r="C20" s="11">
        <f>Besoins!E15</f>
        <v>0.08</v>
      </c>
      <c r="D20" t="str">
        <f>Besoins!F15</f>
        <v>kg</v>
      </c>
    </row>
    <row r="21">
      <c r="A21"/>
      <c r="B21" t="str">
        <f>Besoins!B14</f>
        <v>huile olive vierge</v>
      </c>
      <c r="C21" s="11">
        <f>Besoins!E14</f>
        <v>0.02</v>
      </c>
      <c r="D21" t="str">
        <f>Besoins!F14</f>
        <v>lt</v>
      </c>
    </row>
    <row r="22">
      <c r="A22"/>
      <c r="B22" t="str">
        <f>Besoins!B20</f>
        <v>Carapaces de crustacés</v>
      </c>
      <c r="C22" s="11">
        <f>Besoins!E20</f>
        <v>0.8</v>
      </c>
      <c r="D22" t="str">
        <f>Besoins!F20</f>
        <v>kg</v>
      </c>
    </row>
    <row r="23">
      <c r="A23"/>
      <c r="B23" t="str">
        <f>Besoins!B16</f>
        <v>tomates cubes</v>
      </c>
      <c r="C23" s="11">
        <f>Besoins!E16</f>
        <v>0.4</v>
      </c>
      <c r="D23" t="str">
        <f>Besoins!F16</f>
        <v>kg</v>
      </c>
    </row>
    <row r="24">
      <c r="A24"/>
      <c r="B24" t="str">
        <f>Besoins!B13</f>
        <v>concentré de tomates</v>
      </c>
      <c r="C24" s="11">
        <f>Besoins!E13</f>
        <v>0.04</v>
      </c>
      <c r="D24" t="str">
        <f>Besoins!F13</f>
        <v>kg</v>
      </c>
    </row>
    <row r="25">
      <c r="A25"/>
      <c r="B25"/>
      <c r="C25"/>
      <c r="D25"/>
    </row>
    <row r="26">
      <c r="A26" t="s" s="18">
        <v>22</v>
      </c>
      <c r="B26"/>
      <c r="C26"/>
      <c r="D26"/>
    </row>
  </sheetData>
  <sheetProtection sheet="1"/>
  <mergeCells count="9">
    <mergeCell ref="A1:D1"/>
    <mergeCell ref="A2:D2"/>
    <mergeCell ref="A4:D4"/>
    <mergeCell ref="B5:D5"/>
    <mergeCell ref="B6:D6"/>
    <mergeCell ref="B13:D13"/>
    <mergeCell ref="B15:D15"/>
    <mergeCell ref="B16:D16"/>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2026-08-01T02:02:24Z</dcterms:created>
  <dc:title>Filets de poisson arlésienne</dc:title>
  <dc:subject/>
  <dc:creator>CUIS.web</dc:creator>
  <cp:lastModifiedBy/>
  <cp:keywords/>
  <dc:description>Export automatique — moteur récursif d'origine : Bernard Vandendaele</dc:description>
  <cp:category/>
  <dc:language>en-US</dc:language>
  <dcterms:modified xsi:type="dcterms:W3CDTF">2026-08-01T02:02:24Z</dcterms:modified>
  <cp:revision>1</cp:revision>
</cp:coreProperties>
</file>