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<sst xmlns="http://schemas.openxmlformats.org/spreadsheetml/2006/main" count="122" uniqueCount="122">
  <si>
    <t>Fiche technique</t>
  </si>
  <si>
    <t>Nom</t>
  </si>
  <si>
    <t>Filets de poisson arlésienne</t>
  </si>
  <si>
    <t>Code</t>
  </si>
  <si>
    <t>PP_FILE_POIS_ARL</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</si>
  <si>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</si>
  <si>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</si>
  <si>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</si>
  <si>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</si>
  <si>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</si>
  <si>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</si>
  <si>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</si>
  <si>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</si>
  <si>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</si>
  <si>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</si>
  <si>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</si>
  <si>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</si>
  <si>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</si>
  <si>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</si>
  <si>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</si>
  <si>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</si>
  <si>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15:23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</si>
  <si>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</si>
  <si>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</si>
  <si>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</si>
  <si>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</si>
  <si>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</si>
  <si>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</si>
  <si>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</si>
  <si>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</si>
  <si>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</si>
  <si>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</si>
  <si>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</si>
  <si>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</si>
  <si>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</si>
  <si>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</si>
  <si>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00000139</t>
  </si>
  <si>
    <t>FARINE (000)</t>
  </si>
  <si>
    <t>Eléments divers</t>
  </si>
  <si>
    <t>kg</t>
  </si>
  <si>
    <t>00000048</t>
  </si>
  <si>
    <t>BEURRE</t>
  </si>
  <si>
    <t>Produits frais</t>
  </si>
  <si>
    <t>00001316</t>
  </si>
  <si>
    <t>fromage blanc 20% MG sucré</t>
  </si>
  <si>
    <t>Matières premières</t>
  </si>
  <si>
    <t>00000061</t>
  </si>
  <si>
    <t>EAU</t>
  </si>
  <si>
    <t>Matières diverses (à trier)</t>
  </si>
  <si>
    <t>00001922</t>
  </si>
  <si>
    <t>bouquet garni arôme</t>
  </si>
  <si>
    <t>Condiments et sauces</t>
  </si>
  <si>
    <t>00001758</t>
  </si>
  <si>
    <t>concentré de tomates</t>
  </si>
  <si>
    <t>Épicerie salée</t>
  </si>
  <si>
    <t>00001660</t>
  </si>
  <si>
    <t>huile olive vierge</t>
  </si>
  <si>
    <t>00002238</t>
  </si>
  <si>
    <t>carottes râpées</t>
  </si>
  <si>
    <t>Légumes 4ème gamme (prêts emploi)</t>
  </si>
  <si>
    <t>00002241</t>
  </si>
  <si>
    <t>tomates cubes</t>
  </si>
  <si>
    <t>00002028</t>
  </si>
  <si>
    <t>ail haché</t>
  </si>
  <si>
    <t>Légumes</t>
  </si>
  <si>
    <t>00002034</t>
  </si>
  <si>
    <t>échalote</t>
  </si>
  <si>
    <t>00002049</t>
  </si>
  <si>
    <t>oignons émincés</t>
  </si>
  <si>
    <t>00POT_MP006</t>
  </si>
  <si>
    <t>Carapaces de crustacés</t>
  </si>
  <si>
    <t>Poissons et fruits de mer</t>
  </si>
  <si>
    <t>RNM5250121</t>
  </si>
  <si>
    <t>LOTTE (queue) - de 1 kg U.E.</t>
  </si>
  <si>
    <t>Total</t>
  </si>
  <si>
    <t>Niveau</t>
  </si>
  <si>
    <t>Composant</t>
  </si>
  <si>
    <t>Type</t>
  </si>
  <si>
    <t>Quantité (pour 1 pc)</t>
  </si>
  <si>
    <t>recette</t>
  </si>
  <si>
    <t>Plats poissons</t>
  </si>
  <si>
    <t xml:space="preserve">    ↳ LOTTE (queue) - de 1 kg U.E.</t>
  </si>
  <si>
    <t>matiere</t>
  </si>
  <si>
    <t xml:space="preserve">    ↳ BEURRE</t>
  </si>
  <si>
    <t xml:space="preserve">    ↳ échalote</t>
  </si>
  <si>
    <t xml:space="preserve">    ↳ oignons émincés</t>
  </si>
  <si>
    <t xml:space="preserve">    ↳ carottes râpées</t>
  </si>
  <si>
    <t xml:space="preserve">    ↳ bouquet garni arôme</t>
  </si>
  <si>
    <t xml:space="preserve">    ↳ huile olive vierge</t>
  </si>
  <si>
    <t xml:space="preserve">    ↳ Carapaces de crustacés</t>
  </si>
  <si>
    <t xml:space="preserve">    ↳ EAU</t>
  </si>
  <si>
    <t xml:space="preserve">    ↳ RHUM 50ø</t>
  </si>
  <si>
    <t xml:space="preserve">    ↳ fromage blanc 20% MG sucré</t>
  </si>
  <si>
    <t xml:space="preserve">    ↳ tomates cubes</t>
  </si>
  <si>
    <t xml:space="preserve">    ↳ concentré de tomates</t>
  </si>
  <si>
    <t xml:space="preserve">    ↳ ail haché</t>
  </si>
  <si>
    <t xml:space="preserve">    ↳ FARINE (000)</t>
  </si>
  <si>
    <t>Recette</t>
  </si>
  <si>
    <t>#</t>
  </si>
  <si>
    <t>Verbe</t>
  </si>
  <si>
    <t>Étape</t>
  </si>
  <si>
    <t>Précision technique</t>
  </si>
  <si>
    <t>Durée</t>
  </si>
  <si>
    <t>METTRE EN PLACE</t>
  </si>
  <si>
    <t>Mettre en place le poste de travail - 5 min  Denrées, matériels de préparation, de cuisson et de dressage.</t>
  </si>
  <si>
    <t>5 min (cuisson)</t>
  </si>
  <si>
    <t>DÉPOUILLER</t>
  </si>
  <si>
    <t>10 min (repos)</t>
  </si>
  <si>
    <t>ÉPLUCHER</t>
  </si>
  <si>
    <t>Eplucher et laver tous les légumes des garnitures aromatiques -10 min</t>
  </si>
  <si>
    <t>10 min (prepa)</t>
  </si>
  <si>
    <t>RÉALISER</t>
  </si>
  <si>
    <t>Réaliser le fumet de poisson* - 10 min Sa réalisation n'est pas indispensable, les arêtes peuvent être ajoutées directement dans la sauce américaine.</t>
  </si>
  <si>
    <t>DÉGORGER</t>
  </si>
  <si>
    <t>30 min (cuisson)</t>
  </si>
  <si>
    <t>Fiche technique — Filets de poisson arlésienne</t>
  </si>
  <si>
    <t>Filets de poisson arlésienne  PP_FILE_POIS_ARL</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</si>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</sst>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43.51252544</v>
      </c>
    </row>
    <row r="12">
      <c r="A12" t="s" s="3">
        <v>17</v>
      </c>
      <c r="B12" s="4">
        <v>43.51252544</v>
      </c>
    </row>
    <row r="13">
      <c r="A13"/>
      <c r="B13"/>
    </row>
    <row r="14">
      <c r="A14" t="s" s="5">
        <v>18</v>
      </c>
      <c r="B14" t="s" s="5">
        <v>15</v>
      </c>
    </row>
    <row r="15">
      <c r="A15" t="s" s="5">
        <v>19</v>
      </c>
      <c r="B15" s="6">
        <v>43.51252544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E7*13.3119</f>
        <v>0.532476</v>
      </c>
    </row>
    <row r="8">
      <c r="A8" t="s" s="12">
        <v>36</v>
      </c>
      <c r="B8" t="s">
        <v>37</v>
      </c>
      <c r="C8" t="s">
        <v>38</v>
      </c>
      <c r="D8" s="9">
        <v>0.04</v>
      </c>
      <c r="E8" s="11">
        <f>D8*$B$2</f>
        <v>0.04</v>
      </c>
      <c r="F8" t="s">
        <v>39</v>
      </c>
      <c r="G8" s="4">
        <f>E8*0.489836</f>
        <v>0.019593</v>
      </c>
    </row>
    <row r="9">
      <c r="A9" t="s" s="12">
        <v>40</v>
      </c>
      <c r="B9" t="s">
        <v>41</v>
      </c>
      <c r="C9" t="s">
        <v>42</v>
      </c>
      <c r="D9" s="9">
        <v>0.04</v>
      </c>
      <c r="E9" s="11">
        <f>D9*$B$2</f>
        <v>0.04</v>
      </c>
      <c r="F9" t="s">
        <v>39</v>
      </c>
      <c r="G9" s="4">
        <f>E9*3.9514</f>
        <v>0.158056</v>
      </c>
    </row>
    <row r="10">
      <c r="A10" t="s" s="12">
        <v>43</v>
      </c>
      <c r="B10" t="s">
        <v>44</v>
      </c>
      <c r="C10" t="s">
        <v>45</v>
      </c>
      <c r="D10" s="9">
        <v>0.08</v>
      </c>
      <c r="E10" s="11">
        <f>D10*$B$2</f>
        <v>0.08</v>
      </c>
      <c r="F10" t="s">
        <v>25</v>
      </c>
      <c r="G10" s="4">
        <f>E10*0</f>
        <v>0</v>
      </c>
    </row>
    <row r="11">
      <c r="A11" t="s" s="12">
        <v>46</v>
      </c>
      <c r="B11" t="s">
        <v>47</v>
      </c>
      <c r="C11" t="s">
        <v>48</v>
      </c>
      <c r="D11" s="9">
        <v>0.8</v>
      </c>
      <c r="E11" s="11">
        <f>D11*$B$2</f>
        <v>0.8</v>
      </c>
      <c r="F11" t="s">
        <v>35</v>
      </c>
      <c r="G11" s="4">
        <f>E11*0.003</f>
        <v>0.0024</v>
      </c>
    </row>
    <row r="12">
      <c r="A12" t="s" s="12">
        <v>49</v>
      </c>
      <c r="B12" t="s">
        <v>50</v>
      </c>
      <c r="C12" t="s">
        <v>51</v>
      </c>
      <c r="D12" s="9">
        <v>1</v>
      </c>
      <c r="E12" s="11">
        <f>D12*$B$2</f>
        <v>1</v>
      </c>
      <c r="F12" t="s">
        <v>25</v>
      </c>
      <c r="G12" s="4">
        <f>E12*0</f>
        <v>0</v>
      </c>
    </row>
    <row r="13">
      <c r="A13" t="s" s="12">
        <v>52</v>
      </c>
      <c r="B13" t="s">
        <v>53</v>
      </c>
      <c r="C13" t="s">
        <v>54</v>
      </c>
      <c r="D13" s="9">
        <v>0.04</v>
      </c>
      <c r="E13" s="11">
        <f>D13*$B$2</f>
        <v>0.04</v>
      </c>
      <c r="F13">
        <v>5</v>
      </c>
      <c r="G13" s="4">
        <f>E13*0</f>
        <v>0</v>
      </c>
    </row>
    <row r="14">
      <c r="A14" t="s" s="12">
        <v>55</v>
      </c>
      <c r="B14" t="s">
        <v>56</v>
      </c>
      <c r="C14" t="s">
        <v>54</v>
      </c>
      <c r="D14" s="9">
        <v>0.02</v>
      </c>
      <c r="E14" s="11">
        <f>D14*$B$2</f>
        <v>0.02</v>
      </c>
      <c r="F14" t="s">
        <v>35</v>
      </c>
      <c r="G14" s="4">
        <f>E14*0</f>
        <v>0</v>
      </c>
    </row>
    <row r="15">
      <c r="A15" t="s" s="12">
        <v>57</v>
      </c>
      <c r="B15" t="s">
        <v>58</v>
      </c>
      <c r="C15" t="s">
        <v>59</v>
      </c>
      <c r="D15" s="9">
        <v>0.08</v>
      </c>
      <c r="E15" s="11">
        <f>D15*$B$2</f>
        <v>0.08</v>
      </c>
      <c r="F15" t="s">
        <v>39</v>
      </c>
      <c r="G15" s="4">
        <f>E15*0</f>
        <v>0</v>
      </c>
    </row>
    <row r="16">
      <c r="A16" t="s" s="12">
        <v>60</v>
      </c>
      <c r="B16" t="s">
        <v>61</v>
      </c>
      <c r="C16" t="s">
        <v>59</v>
      </c>
      <c r="D16" s="9">
        <v>0.4</v>
      </c>
      <c r="E16" s="11">
        <f>D16*$B$2</f>
        <v>0.4</v>
      </c>
      <c r="F16" t="s">
        <v>39</v>
      </c>
      <c r="G16" s="4">
        <f>E16*0</f>
        <v>0</v>
      </c>
    </row>
    <row r="17">
      <c r="A17" t="s" s="12">
        <v>62</v>
      </c>
      <c r="B17" t="s">
        <v>63</v>
      </c>
      <c r="C17" t="s">
        <v>64</v>
      </c>
      <c r="D17" s="9">
        <v>0.02</v>
      </c>
      <c r="E17" s="11">
        <f>D17*$B$2</f>
        <v>0.02</v>
      </c>
      <c r="F17" t="s">
        <v>39</v>
      </c>
      <c r="G17" s="4">
        <f>E17*0</f>
        <v>0</v>
      </c>
    </row>
    <row r="18">
      <c r="A18" t="s" s="12">
        <v>65</v>
      </c>
      <c r="B18" t="s">
        <v>66</v>
      </c>
      <c r="C18" t="s">
        <v>64</v>
      </c>
      <c r="D18" s="9">
        <v>0.04</v>
      </c>
      <c r="E18" s="11">
        <f>D18*$B$2</f>
        <v>0.04</v>
      </c>
      <c r="F18" t="s">
        <v>25</v>
      </c>
      <c r="G18" s="4">
        <f>E18*0</f>
        <v>0</v>
      </c>
    </row>
    <row r="19">
      <c r="A19" t="s" s="12">
        <v>67</v>
      </c>
      <c r="B19" t="s">
        <v>68</v>
      </c>
      <c r="C19" t="s">
        <v>64</v>
      </c>
      <c r="D19" s="9">
        <v>0.08</v>
      </c>
      <c r="E19" s="11">
        <f>D19*$B$2</f>
        <v>0.08</v>
      </c>
      <c r="F19" t="s">
        <v>25</v>
      </c>
      <c r="G19" s="4">
        <f>E19*0</f>
        <v>0</v>
      </c>
    </row>
    <row r="20">
      <c r="A20" t="s">
        <v>69</v>
      </c>
      <c r="B20" t="s">
        <v>70</v>
      </c>
      <c r="C20" t="s">
        <v>71</v>
      </c>
      <c r="D20" s="9">
        <v>0.8</v>
      </c>
      <c r="E20" s="11">
        <f>D20*$B$2</f>
        <v>0.8</v>
      </c>
      <c r="F20" t="s">
        <v>39</v>
      </c>
      <c r="G20" s="4">
        <f>E20*4</f>
        <v>3.2</v>
      </c>
    </row>
    <row r="21">
      <c r="A21" t="s">
        <v>72</v>
      </c>
      <c r="B21" t="s">
        <v>73</v>
      </c>
      <c r="C21" t="s">
        <v>71</v>
      </c>
      <c r="D21" s="9">
        <v>2.4</v>
      </c>
      <c r="E21" s="11">
        <f>D21*$B$2</f>
        <v>2.4</v>
      </c>
      <c r="F21" t="s">
        <v>39</v>
      </c>
      <c r="G21" s="4">
        <f>E21*16.5</f>
        <v>39.6</v>
      </c>
    </row>
    <row r="22">
      <c r="A22"/>
      <c r="B22"/>
      <c r="C22"/>
      <c r="D22"/>
      <c r="E22"/>
      <c r="F22" t="s" s="3">
        <v>74</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30</v>
      </c>
      <c r="F1" t="s" s="2">
        <v>5</v>
      </c>
    </row>
    <row r="2">
      <c r="A2">
        <v>0</v>
      </c>
      <c r="B2" t="s">
        <v>2</v>
      </c>
      <c r="C2" t="s">
        <v>79</v>
      </c>
      <c r="D2" s="11">
        <v>1</v>
      </c>
      <c r="E2" t="s">
        <v>25</v>
      </c>
      <c r="F2" t="s">
        <v>80</v>
      </c>
    </row>
    <row r="3">
      <c r="A3">
        <v>1</v>
      </c>
      <c r="B3" t="s">
        <v>81</v>
      </c>
      <c r="C3" t="s">
        <v>82</v>
      </c>
      <c r="D3" s="11">
        <v>2.4</v>
      </c>
      <c r="E3" t="s">
        <v>39</v>
      </c>
      <c r="F3" t="s">
        <v>71</v>
      </c>
    </row>
    <row r="4">
      <c r="A4">
        <v>1</v>
      </c>
      <c r="B4" t="s">
        <v>83</v>
      </c>
      <c r="C4" t="s">
        <v>82</v>
      </c>
      <c r="D4" s="11">
        <v>0.04</v>
      </c>
      <c r="E4" t="s">
        <v>39</v>
      </c>
      <c r="F4" t="s">
        <v>42</v>
      </c>
    </row>
    <row r="5">
      <c r="A5">
        <v>1</v>
      </c>
      <c r="B5" t="s">
        <v>84</v>
      </c>
      <c r="C5" t="s">
        <v>82</v>
      </c>
      <c r="D5" s="11">
        <v>0.04</v>
      </c>
      <c r="E5" t="s">
        <v>39</v>
      </c>
      <c r="F5" t="s">
        <v>64</v>
      </c>
    </row>
    <row r="6">
      <c r="A6">
        <v>1</v>
      </c>
      <c r="B6" t="s">
        <v>85</v>
      </c>
      <c r="C6" t="s">
        <v>82</v>
      </c>
      <c r="D6" s="11">
        <v>0.08</v>
      </c>
      <c r="E6" t="s">
        <v>39</v>
      </c>
      <c r="F6" t="s">
        <v>64</v>
      </c>
    </row>
    <row r="7">
      <c r="A7">
        <v>1</v>
      </c>
      <c r="B7" t="s">
        <v>86</v>
      </c>
      <c r="C7" t="s">
        <v>82</v>
      </c>
      <c r="D7" s="11">
        <v>0.08</v>
      </c>
      <c r="E7" t="s">
        <v>39</v>
      </c>
      <c r="F7" t="s">
        <v>59</v>
      </c>
    </row>
    <row r="8">
      <c r="A8">
        <v>1</v>
      </c>
      <c r="B8" t="s">
        <v>87</v>
      </c>
      <c r="C8" t="s">
        <v>82</v>
      </c>
      <c r="D8" s="11">
        <v>1</v>
      </c>
      <c r="E8" t="s">
        <v>25</v>
      </c>
      <c r="F8" t="s">
        <v>51</v>
      </c>
    </row>
    <row r="9">
      <c r="A9">
        <v>1</v>
      </c>
      <c r="B9" t="s">
        <v>88</v>
      </c>
      <c r="C9" t="s">
        <v>82</v>
      </c>
      <c r="D9" s="11">
        <v>0.02</v>
      </c>
      <c r="E9" t="s">
        <v>35</v>
      </c>
      <c r="F9" t="s">
        <v>54</v>
      </c>
    </row>
    <row r="10">
      <c r="A10">
        <v>1</v>
      </c>
      <c r="B10" t="s">
        <v>89</v>
      </c>
      <c r="C10" t="s">
        <v>82</v>
      </c>
      <c r="D10" s="11">
        <v>0.8</v>
      </c>
      <c r="E10" t="s">
        <v>39</v>
      </c>
      <c r="F10" t="s">
        <v>71</v>
      </c>
    </row>
    <row r="11">
      <c r="A11">
        <v>1</v>
      </c>
      <c r="B11" t="s">
        <v>90</v>
      </c>
      <c r="C11" t="s">
        <v>82</v>
      </c>
      <c r="D11" s="11">
        <v>0.8</v>
      </c>
      <c r="E11" t="s">
        <v>39</v>
      </c>
      <c r="F11" t="s">
        <v>48</v>
      </c>
    </row>
    <row r="12">
      <c r="A12">
        <v>1</v>
      </c>
      <c r="B12" t="s">
        <v>91</v>
      </c>
      <c r="C12" t="s">
        <v>82</v>
      </c>
      <c r="D12" s="11">
        <v>0.04</v>
      </c>
      <c r="E12" t="s">
        <v>35</v>
      </c>
      <c r="F12" t="s">
        <v>34</v>
      </c>
    </row>
    <row r="13">
      <c r="A13">
        <v>1</v>
      </c>
      <c r="B13" t="s">
        <v>92</v>
      </c>
      <c r="C13" t="s">
        <v>82</v>
      </c>
      <c r="D13" s="11">
        <v>0.08</v>
      </c>
      <c r="E13" t="s">
        <v>35</v>
      </c>
      <c r="F13" t="s">
        <v>45</v>
      </c>
    </row>
    <row r="14">
      <c r="A14">
        <v>1</v>
      </c>
      <c r="B14" t="s">
        <v>93</v>
      </c>
      <c r="C14" t="s">
        <v>82</v>
      </c>
      <c r="D14" s="11">
        <v>0.4</v>
      </c>
      <c r="E14" t="s">
        <v>39</v>
      </c>
      <c r="F14" t="s">
        <v>59</v>
      </c>
    </row>
    <row r="15">
      <c r="A15">
        <v>1</v>
      </c>
      <c r="B15" t="s">
        <v>94</v>
      </c>
      <c r="C15" t="s">
        <v>82</v>
      </c>
      <c r="D15" s="11">
        <v>0.04</v>
      </c>
      <c r="E15" t="s">
        <v>39</v>
      </c>
      <c r="F15" t="s">
        <v>54</v>
      </c>
    </row>
    <row r="16">
      <c r="A16">
        <v>1</v>
      </c>
      <c r="B16" t="s">
        <v>95</v>
      </c>
      <c r="C16" t="s">
        <v>82</v>
      </c>
      <c r="D16" s="11">
        <v>0.02</v>
      </c>
      <c r="E16" t="s">
        <v>39</v>
      </c>
      <c r="F16" t="s">
        <v>64</v>
      </c>
    </row>
    <row r="17">
      <c r="A17">
        <v>1</v>
      </c>
      <c r="B17" t="s">
        <v>96</v>
      </c>
      <c r="C17" t="s">
        <v>82</v>
      </c>
      <c r="D17" s="11">
        <v>0.04</v>
      </c>
      <c r="E17" t="s">
        <v>39</v>
      </c>
      <c r="F17"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97</v>
      </c>
      <c r="B1" t="s" s="2">
        <v>98</v>
      </c>
      <c r="C1" t="s" s="2">
        <v>99</v>
      </c>
      <c r="D1" t="s" s="2">
        <v>100</v>
      </c>
      <c r="E1" t="s" s="2">
        <v>101</v>
      </c>
      <c r="F1" t="s" s="2">
        <v>102</v>
      </c>
    </row>
    <row r="2">
      <c r="A2" t="s">
        <v>2</v>
      </c>
      <c r="B2">
        <v>1</v>
      </c>
      <c r="C2" t="s">
        <v>103</v>
      </c>
      <c r="D2" t="s" s="14">
        <v>104</v>
      </c>
      <c r="E2" t="s" s="14"/>
      <c r="F2" t="s">
        <v>105</v>
      </c>
    </row>
    <row r="3">
      <c r="A3" t="s">
        <v>2</v>
      </c>
      <c r="B3">
        <v>2</v>
      </c>
      <c r="C3" t="s">
        <v>106</v>
      </c>
      <c r="D3" t="inlineStr" s="14">
        <is>
          <t>Préparer la lotte - 10 min Dépouiller, dénerver, lever et parer les deux filets de lotte. Rincer et égoutter soigneusement les filets, puis les réserver en encein­te réfrigérée. Concasser, rincer et mettre les arêtes (cartilages) à dégorger durant quelques minutes sous un filet d'eau froide .</t>
        </is>
      </c>
      <c r="E3" t="s" s="14"/>
      <c r="F3" t="s">
        <v>107</v>
      </c>
    </row>
    <row r="4">
      <c r="A4" t="s">
        <v>2</v>
      </c>
      <c r="B4">
        <v>3</v>
      </c>
      <c r="C4" t="s">
        <v>108</v>
      </c>
      <c r="D4" t="s" s="14">
        <v>109</v>
      </c>
      <c r="E4" t="s" s="14"/>
      <c r="F4" t="s">
        <v>110</v>
      </c>
    </row>
    <row r="5">
      <c r="A5" t="s">
        <v>2</v>
      </c>
      <c r="B5">
        <v>4</v>
      </c>
      <c r="C5" t="s">
        <v>111</v>
      </c>
      <c r="D5" t="s" s="14">
        <v>112</v>
      </c>
      <c r="E5" t="s" s="14"/>
      <c r="F5" t="s">
        <v>110</v>
      </c>
    </row>
    <row r="6">
      <c r="A6" t="s">
        <v>2</v>
      </c>
      <c r="B6">
        <v>5</v>
      </c>
      <c r="C6" t="s">
        <v>113</v>
      </c>
      <c r="D6" t="inlineStr" s="14">
        <is>
          <t>Réaliser la sauce américaine - 30 min Dégorger, laver, brosser les étrilles, puis les égoutter soigneusement. Tailler en fine brunoise les carottes et les oignons (en petits dés). Ciseler finement les échalotes et en réserver la moitié pour la cuisson de la lotte. Eliminer le germe et écraser les gousses d'ail. Concasser les tomates. Confectionner le bouquet garni. Chauffer fortement dans une grande sauteuse l'huile et le beurre. Ajouter les étrilles ou les carapaces de crustacés. Faire sauter vivement les carapaces jusqu'à ce qu'elles deviennent rouge vif. Dégraisser et ajouter la garniture aromatique. Faire suer doucement pendant quelques minutes. Flamber avec le cognac. Ajouter le vin blanc, puis le laisser réduire. Concasser et broyer les carapaces de crustacés ou les étrilles à l'aide d'un pilon. Mouiller avec le fumet de poisson (ou ajouter les arêtes). Ajouter les tomates concassées, le concentré de tomate, l'ail, le bou­quet garni et l'estragon.</t>
        </is>
      </c>
      <c r="E6" t="s" s="14"/>
      <c r="F6" t="s">
        <v>114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 min="3" max="3" width="14" customWidth="1"/>
    <col min="4" max="4" width="10" customWidth="1"/>
  </cols>
  <sheetData>
    <row r="1" customHeight="1" ht="24">
      <c r="A1" t="s" s="7">
        <v>115</v>
      </c>
      <c r="B1"/>
      <c r="C1"/>
      <c r="D1"/>
    </row>
    <row r="2">
      <c r="A2" t="str" s="15">
        <f>"PP_FILE_POIS_ARL · CUI.PLATS_POISSONS · référence : "&amp;Besoins!B3&amp;" "&amp;Besoins!C3&amp;" · multiplicateur réglable sur la feuille ""Besoins"""</f>
        <v>PP_FILE_POIS_ARL · CUI.PLATS_POISSONS · référence : 1 pc · multiplicateur réglable sur la feuille </v>
      </c>
      <c r="B2"/>
      <c r="C2"/>
      <c r="D2"/>
    </row>
    <row r="3">
      <c r="A3"/>
      <c r="B3"/>
      <c r="C3"/>
      <c r="D3"/>
    </row>
    <row r="4">
      <c r="A4" t="s" s="16">
        <v>116</v>
      </c>
      <c r="B4"/>
      <c r="C4"/>
      <c r="D4"/>
    </row>
    <row r="5">
      <c r="A5" t="s" s="17">
        <v>117</v>
      </c>
      <c r="B5" t="str" s="14">
        <f>"[METTRE EN PLACE] "&amp;Procedure!D2</f>
        <v>[METTRE EN PLACE] Mettre en place le poste de travail - 5 min  Denrées, matériels de préparation, de cuisson et de dressage.</v>
      </c>
      <c r="C5"/>
      <c r="D5"/>
    </row>
    <row r="6">
      <c r="A6" t="s" s="17">
        <v>118</v>
      </c>
      <c r="B6" t="str" s="14">
        <f>"[DÉPOUILLER] "&amp;Procedure!D3</f>
        <v>[DÉPOUILLER] Préparer la lotte - 10 min Dépouiller, dénerver, lever et parer les deux filets de lotte. Rincer et égoutter soigneusement les filets, puis les réserver en encein­te réfrigérée. Concasser, rincer et mettre les arêtes (cartilages) à dégorger durant quelques minutes sous un filet d'eau froide .</v>
      </c>
      <c r="C6"/>
      <c r="D6"/>
    </row>
    <row r="7">
      <c r="A7"/>
      <c r="B7" t="str">
        <f>Besoins!B21</f>
        <v>LOTTE (queue) - de 1 kg U.E.</v>
      </c>
      <c r="C7" s="11">
        <f>Besoins!E21</f>
        <v>2.4</v>
      </c>
      <c r="D7" t="str">
        <f>Besoins!F21</f>
        <v>kg</v>
      </c>
    </row>
    <row r="8">
      <c r="A8"/>
      <c r="B8" t="str">
        <f>Besoins!B11</f>
        <v>EAU</v>
      </c>
      <c r="C8" s="11">
        <f>Besoins!E11</f>
        <v>0.8</v>
      </c>
      <c r="D8" t="str">
        <f>Besoins!F11</f>
        <v>kg</v>
      </c>
    </row>
    <row r="9">
      <c r="A9"/>
      <c r="B9" t="str">
        <f>Besoins!B7</f>
        <v>RHUM 50ø</v>
      </c>
      <c r="C9" s="11">
        <f>Besoins!E7</f>
        <v>0.04</v>
      </c>
      <c r="D9" t="str">
        <f>Besoins!F7</f>
        <v>lt</v>
      </c>
    </row>
    <row r="10">
      <c r="A10"/>
      <c r="B10" t="str">
        <f>Besoins!B10</f>
        <v>fromage blanc 20% MG sucré</v>
      </c>
      <c r="C10" s="11">
        <f>Besoins!E10</f>
        <v>0.08</v>
      </c>
      <c r="D10" t="str">
        <f>Besoins!F10</f>
        <v>lt</v>
      </c>
    </row>
    <row r="11">
      <c r="A11"/>
      <c r="B11" t="str">
        <f>Besoins!B17</f>
        <v>ail haché</v>
      </c>
      <c r="C11" s="11">
        <f>Besoins!E17</f>
        <v>0.02</v>
      </c>
      <c r="D11" t="str">
        <f>Besoins!F17</f>
        <v>kg</v>
      </c>
    </row>
    <row r="12">
      <c r="A12"/>
      <c r="B12" t="str">
        <f>Besoins!B8</f>
        <v>FARINE (000)</v>
      </c>
      <c r="C12" s="11">
        <f>Besoins!E8</f>
        <v>0.04</v>
      </c>
      <c r="D12" t="str">
        <f>Besoins!F8</f>
        <v>kg</v>
      </c>
    </row>
    <row r="13">
      <c r="A13" t="s" s="17">
        <v>119</v>
      </c>
      <c r="B13" t="str" s="14">
        <f>"[ÉPLUCHER] "&amp;Procedure!D4</f>
        <v>[ÉPLUCHER] Eplucher et laver tous les légumes des garnitures aromatiques -10 min</v>
      </c>
      <c r="C13"/>
      <c r="D13"/>
    </row>
    <row r="14">
      <c r="A14"/>
      <c r="B14" t="str">
        <f>Besoins!B12</f>
        <v>bouquet garni arôme</v>
      </c>
      <c r="C14" s="11">
        <f>Besoins!E12</f>
        <v>1</v>
      </c>
      <c r="D14" t="str">
        <f>Besoins!F12</f>
        <v>pc</v>
      </c>
    </row>
    <row r="15">
      <c r="A15" t="s" s="17">
        <v>120</v>
      </c>
      <c r="B15" t="str" s="14">
        <f>"[RÉALISER] "&amp;Procedure!D5</f>
        <v>[RÉALISER] Réaliser le fumet de poisson* - 10 min Sa réalisation n'est pas indispensable, les arêtes peuvent être ajoutées directement dans la sauce américaine.</v>
      </c>
      <c r="C15"/>
      <c r="D15"/>
    </row>
    <row r="16">
      <c r="A16" t="s" s="17">
        <v>121</v>
      </c>
      <c r="B16" t="str" s="14">
        <f>"[DÉGORGER] "&amp;Procedure!D6</f>
        <v>[DÉGORGER] Réaliser la sauce américaine - 30 min Dégorger, laver, brosser les étrilles, puis les égoutter soigneusement. Tailler en fine brunoise les carottes et les oignons (en petits dés). Ciseler finement les échalotes et en réserver la moitié pour la cuisson de la lotte. Eliminer le germe et écraser les gousses d'ail. Concasser les tomates. Confectionner le bouquet garni. Chauffer fortement dans une grande sauteuse l'huile et le beurre. Ajouter les étrilles ou les carapaces de crustacés. Faire sauter vivement les carapaces jusqu'à ce qu'elles deviennent rouge vif. Dégraisser et ajouter la garniture aromatique. Faire suer doucement pendant quelques minutes. Flamber avec le cognac. Ajouter le vin blanc, puis le laisser réduire. Concasser et broyer les carapaces de crustacés ou les étrilles à l'aide d'un pilon. Mouiller avec le fumet de poisson (ou ajouter les arêtes). Ajouter les tomates concassées, le concentré de tomate, l'ail, le bou­quet garni et l'estragon.</v>
      </c>
      <c r="C16"/>
      <c r="D16"/>
    </row>
    <row r="17">
      <c r="A17"/>
      <c r="B17" t="str">
        <f>Besoins!B9</f>
        <v>BEURRE</v>
      </c>
      <c r="C17" s="11">
        <f>Besoins!E9</f>
        <v>0.04</v>
      </c>
      <c r="D17" t="str">
        <f>Besoins!F9</f>
        <v>kg</v>
      </c>
    </row>
    <row r="18">
      <c r="A18"/>
      <c r="B18" t="str">
        <f>Besoins!B18</f>
        <v>échalote</v>
      </c>
      <c r="C18" s="11">
        <f>Besoins!E18</f>
        <v>0.04</v>
      </c>
      <c r="D18" t="str">
        <f>Besoins!F18</f>
        <v>kg</v>
      </c>
    </row>
    <row r="19">
      <c r="A19"/>
      <c r="B19" t="str">
        <f>Besoins!B19</f>
        <v>oignons émincés</v>
      </c>
      <c r="C19" s="11">
        <f>Besoins!E19</f>
        <v>0.08</v>
      </c>
      <c r="D19" t="str">
        <f>Besoins!F19</f>
        <v>kg</v>
      </c>
    </row>
    <row r="20">
      <c r="A20"/>
      <c r="B20" t="str">
        <f>Besoins!B15</f>
        <v>carottes râpées</v>
      </c>
      <c r="C20" s="11">
        <f>Besoins!E15</f>
        <v>0.08</v>
      </c>
      <c r="D20" t="str">
        <f>Besoins!F15</f>
        <v>kg</v>
      </c>
    </row>
    <row r="21">
      <c r="A21"/>
      <c r="B21" t="str">
        <f>Besoins!B14</f>
        <v>huile olive vierge</v>
      </c>
      <c r="C21" s="11">
        <f>Besoins!E14</f>
        <v>0.02</v>
      </c>
      <c r="D21" t="str">
        <f>Besoins!F14</f>
        <v>lt</v>
      </c>
    </row>
    <row r="22">
      <c r="A22"/>
      <c r="B22" t="str">
        <f>Besoins!B20</f>
        <v>Carapaces de crustacés</v>
      </c>
      <c r="C22" s="11">
        <f>Besoins!E20</f>
        <v>0.8</v>
      </c>
      <c r="D22" t="str">
        <f>Besoins!F20</f>
        <v>kg</v>
      </c>
    </row>
    <row r="23">
      <c r="A23"/>
      <c r="B23" t="str">
        <f>Besoins!B16</f>
        <v>tomates cubes</v>
      </c>
      <c r="C23" s="11">
        <f>Besoins!E16</f>
        <v>0.4</v>
      </c>
      <c r="D23" t="str">
        <f>Besoins!F16</f>
        <v>kg</v>
      </c>
    </row>
    <row r="24">
      <c r="A24"/>
      <c r="B24" t="str">
        <f>Besoins!B13</f>
        <v>concentré de tomates</v>
      </c>
      <c r="C24" s="11">
        <f>Besoins!E13</f>
        <v>0.04</v>
      </c>
      <c r="D24" t="str">
        <f>Besoins!F13</f>
        <v>kg</v>
      </c>
    </row>
    <row r="25">
      <c r="A25"/>
      <c r="B25"/>
      <c r="C25"/>
      <c r="D25"/>
    </row>
    <row r="26">
      <c r="A26" t="s" s="18">
        <v>22</v>
      </c>
      <c r="B26"/>
      <c r="C26"/>
      <c r="D26"/>
    </row>
  </sheetData>
  <sheetProtection sheet="1"/>
  <mergeCells count="9">
    <mergeCell ref="A1:D1"/>
    <mergeCell ref="A2:D2"/>
    <mergeCell ref="A4:D4"/>
    <mergeCell ref="B5:D5"/>
    <mergeCell ref="B6:D6"/>
    <mergeCell ref="B13:D13"/>
    <mergeCell ref="B15:D15"/>
    <mergeCell ref="B16:D16"/>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2026-09-15T13:23:58Z</dcterms:created>
  <dc:title>Filets de poisson arlésienne</dc:title>
  <dc:subject/>
  <dc:creator>CUIS.web</dc:creator>
  <cp:lastModifiedBy/>
  <cp:keywords/>
  <dc:description>Export automatique — moteur récursif d'origine : Bernard Vandendaele</dc:description>
  <cp:category/>
  <dc:language>en-US</dc:language>
  <dcterms:modified xsi:type="dcterms:W3CDTF">2026-09-15T13:23:58Z</dcterms:modified>
  <cp:revision>1</cp:revision>
</cp:coreProperties>
</file>