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<sst xmlns="http://schemas.openxmlformats.org/spreadsheetml/2006/main" count="115" uniqueCount="115">
  <si>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</si>
  <si>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</si>
  <si>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Filets de poisson Bercy</t>
  </si>
  <si>
    <t>Code</t>
  </si>
  <si>
    <t>PP_FILE_POIS_BER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</si>
  <si>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</si>
  <si>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</si>
  <si>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</si>
  <si>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</si>
  <si>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</si>
  <si>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</si>
  <si>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</si>
  <si>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</si>
  <si>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</si>
  <si>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</si>
  <si>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</si>
  <si>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</si>
  <si>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</si>
  <si>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</si>
  <si>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</si>
  <si>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</si>
  <si>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</si>
  <si>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</si>
  <si>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</si>
  <si>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</si>
  <si>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</si>
  <si>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</si>
  <si>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</si>
  <si>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</si>
  <si>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</si>
  <si>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</si>
  <si>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</si>
  <si>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</si>
  <si>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</si>
  <si>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</si>
  <si>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</si>
  <si>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</si>
  <si>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</si>
  <si>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</si>
  <si>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00001316</t>
  </si>
  <si>
    <t>fromage blanc 20% MG sucré</t>
  </si>
  <si>
    <t>Matières premières</t>
  </si>
  <si>
    <t>00001922</t>
  </si>
  <si>
    <t>bouquet garni arôme</t>
  </si>
  <si>
    <t>Condiments et sauces</t>
  </si>
  <si>
    <t>00001757</t>
  </si>
  <si>
    <t>champignons émincés</t>
  </si>
  <si>
    <t>Épicerie salée</t>
  </si>
  <si>
    <t>CRE-LIQUIDE-35</t>
  </si>
  <si>
    <t>Crème liquide entière 35% MG UHT</t>
  </si>
  <si>
    <t>Crèmes fraîches et laitières</t>
  </si>
  <si>
    <t>lt</t>
  </si>
  <si>
    <t>00002238</t>
  </si>
  <si>
    <t>carottes râpées</t>
  </si>
  <si>
    <t>Légumes 4ème gamme (prêts emploi)</t>
  </si>
  <si>
    <t>00002034</t>
  </si>
  <si>
    <t>échalote</t>
  </si>
  <si>
    <t>Légumes</t>
  </si>
  <si>
    <t>00002049</t>
  </si>
  <si>
    <t>oignons émincés</t>
  </si>
  <si>
    <t>00002041</t>
  </si>
  <si>
    <t>persil</t>
  </si>
  <si>
    <t>00POT_MP008</t>
  </si>
  <si>
    <t>Crevettes décortiquées</t>
  </si>
  <si>
    <t>Poissons et fruits de mer</t>
  </si>
  <si>
    <t>RNM0730121</t>
  </si>
  <si>
    <t>MOULE de bouchot France</t>
  </si>
  <si>
    <t>Total</t>
  </si>
  <si>
    <t>Niveau</t>
  </si>
  <si>
    <t>Composant</t>
  </si>
  <si>
    <t>Type</t>
  </si>
  <si>
    <t>Quantité (pour 1 pc)</t>
  </si>
  <si>
    <t>recette</t>
  </si>
  <si>
    <t>Plats poissons</t>
  </si>
  <si>
    <t xml:space="preserve">    ↳ BEURRE</t>
  </si>
  <si>
    <t>matiere</t>
  </si>
  <si>
    <t xml:space="preserve">    ↳ échalote</t>
  </si>
  <si>
    <t xml:space="preserve">    ↳ fromage blanc 20% MG sucré</t>
  </si>
  <si>
    <t xml:space="preserve">    ↳ oignons émincés</t>
  </si>
  <si>
    <t xml:space="preserve">    ↳ carottes râpées</t>
  </si>
  <si>
    <t xml:space="preserve">    ↳ bouquet garni arôme</t>
  </si>
  <si>
    <t xml:space="preserve">    ↳ Crevettes décortiquées</t>
  </si>
  <si>
    <t xml:space="preserve">    ↳ MOULE de bouchot France</t>
  </si>
  <si>
    <t xml:space="preserve">    ↳ persil</t>
  </si>
  <si>
    <t xml:space="preserve">    ↳ champignons émincés</t>
  </si>
  <si>
    <t xml:space="preserve">    ↳ CITRON</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</si>
  <si>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</si>
  <si>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</si>
  <si>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</si>
  <si>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</si>
  <si>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</si>
  <si>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</si>
  <si>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</si>
  <si>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</si>
  <si>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</si>
  <si>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</si>
  <si>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</si>
  <si>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</si>
  <si>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</si>
  <si>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</si>
  <si>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13 min (cuisson)</t>
  </si>
  <si>
    <t>MARQUER</t>
  </si>
  <si>
    <t>9 min (cuisson)</t>
  </si>
  <si>
    <t>VÉRIFIER</t>
  </si>
  <si>
    <t>Réaliser la sauce vin blanc par réduction - 10 min  Vérifier l'assaisonnement (la sauce peut être acidulée avec quel­ques gouttes de jus de citron).</t>
  </si>
  <si>
    <t>10 min (prepa)</t>
  </si>
  <si>
    <t>DRESSER</t>
  </si>
  <si>
    <t>Fiche technique — Filets de poisson Bercy</t>
  </si>
  <si>
    <t>Filets de poisson Bercy  PP_FILE_POIS_BER</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</si>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</sst>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8.072593</v>
      </c>
    </row>
    <row r="12">
      <c r="A12" t="s" s="3">
        <v>17</v>
      </c>
      <c r="B12" s="4">
        <v>8.072593</v>
      </c>
    </row>
    <row r="13">
      <c r="A13"/>
      <c r="B13"/>
    </row>
    <row r="14">
      <c r="A14" t="s" s="5">
        <v>18</v>
      </c>
      <c r="B14" t="s" s="5">
        <v>15</v>
      </c>
    </row>
    <row r="15">
      <c r="A15" t="s" s="5">
        <v>19</v>
      </c>
      <c r="B15" s="6">
        <v>8.072593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0.05</v>
      </c>
      <c r="E8" s="11">
        <f>D8*$B$2</f>
        <v>0.05</v>
      </c>
      <c r="F8" t="s">
        <v>35</v>
      </c>
      <c r="G8" s="4">
        <f>E8*1.09074</f>
        <v>0.054537</v>
      </c>
    </row>
    <row r="9">
      <c r="A9" t="s" s="12">
        <v>39</v>
      </c>
      <c r="B9" t="s">
        <v>40</v>
      </c>
      <c r="C9" t="s">
        <v>41</v>
      </c>
      <c r="D9" s="9">
        <v>0.1</v>
      </c>
      <c r="E9" s="11">
        <f>D9*$B$2</f>
        <v>0.1</v>
      </c>
      <c r="F9" t="s">
        <v>25</v>
      </c>
      <c r="G9" s="4">
        <f>E9*0</f>
        <v>0</v>
      </c>
    </row>
    <row r="10">
      <c r="A10" t="s" s="12">
        <v>42</v>
      </c>
      <c r="B10" t="s">
        <v>43</v>
      </c>
      <c r="C10" t="s">
        <v>44</v>
      </c>
      <c r="D10" s="9">
        <v>1</v>
      </c>
      <c r="E10" s="11">
        <f>D10*$B$2</f>
        <v>1</v>
      </c>
      <c r="F10" t="s">
        <v>25</v>
      </c>
      <c r="G10" s="4">
        <f>E10*0</f>
        <v>0</v>
      </c>
    </row>
    <row r="11">
      <c r="A11" t="s" s="12">
        <v>45</v>
      </c>
      <c r="B11" t="s">
        <v>46</v>
      </c>
      <c r="C11" t="s">
        <v>47</v>
      </c>
      <c r="D11" s="9">
        <v>0.16</v>
      </c>
      <c r="E11" s="11">
        <f>D11*$B$2</f>
        <v>0.16</v>
      </c>
      <c r="F11">
        <v>5</v>
      </c>
      <c r="G11" s="4">
        <f>E11*0</f>
        <v>0</v>
      </c>
    </row>
    <row r="12">
      <c r="A12" t="s">
        <v>48</v>
      </c>
      <c r="B12" t="s">
        <v>49</v>
      </c>
      <c r="C12" t="s">
        <v>50</v>
      </c>
      <c r="D12" s="9">
        <v>0.4</v>
      </c>
      <c r="E12" s="11">
        <f>D12*$B$2</f>
        <v>0.4</v>
      </c>
      <c r="F12" t="s">
        <v>51</v>
      </c>
      <c r="G12" s="4">
        <f>E12*2.85</f>
        <v>1.14</v>
      </c>
    </row>
    <row r="13">
      <c r="A13" t="s" s="12">
        <v>52</v>
      </c>
      <c r="B13" t="s">
        <v>53</v>
      </c>
      <c r="C13" t="s">
        <v>54</v>
      </c>
      <c r="D13" s="9">
        <v>0.08</v>
      </c>
      <c r="E13" s="11">
        <f>D13*$B$2</f>
        <v>0.08</v>
      </c>
      <c r="F13" t="s">
        <v>35</v>
      </c>
      <c r="G13" s="4">
        <f>E13*0</f>
        <v>0</v>
      </c>
    </row>
    <row r="14">
      <c r="A14" t="s" s="12">
        <v>55</v>
      </c>
      <c r="B14" t="s">
        <v>56</v>
      </c>
      <c r="C14" t="s">
        <v>57</v>
      </c>
      <c r="D14" s="9">
        <v>0.04</v>
      </c>
      <c r="E14" s="11">
        <f>D14*$B$2</f>
        <v>0.04</v>
      </c>
      <c r="F14" t="s">
        <v>25</v>
      </c>
      <c r="G14" s="4">
        <f>E14*0</f>
        <v>0</v>
      </c>
    </row>
    <row r="15">
      <c r="A15" t="s" s="12">
        <v>58</v>
      </c>
      <c r="B15" t="s">
        <v>59</v>
      </c>
      <c r="C15" t="s">
        <v>57</v>
      </c>
      <c r="D15" s="9">
        <v>0.08</v>
      </c>
      <c r="E15" s="11">
        <f>D15*$B$2</f>
        <v>0.08</v>
      </c>
      <c r="F15" t="s">
        <v>25</v>
      </c>
      <c r="G15" s="4">
        <f>E15*0</f>
        <v>0</v>
      </c>
    </row>
    <row r="16">
      <c r="A16" t="s" s="12">
        <v>60</v>
      </c>
      <c r="B16" t="s">
        <v>61</v>
      </c>
      <c r="C16" t="s">
        <v>57</v>
      </c>
      <c r="D16" s="9">
        <v>0.02</v>
      </c>
      <c r="E16" s="11">
        <f>D16*$B$2</f>
        <v>0.02</v>
      </c>
      <c r="F16" t="s">
        <v>25</v>
      </c>
      <c r="G16" s="4">
        <f>E16*0</f>
        <v>0</v>
      </c>
    </row>
    <row r="17">
      <c r="A17" t="s">
        <v>62</v>
      </c>
      <c r="B17" t="s">
        <v>63</v>
      </c>
      <c r="C17" t="s">
        <v>64</v>
      </c>
      <c r="D17" s="9">
        <v>0.16</v>
      </c>
      <c r="E17" s="11">
        <f>D17*$B$2</f>
        <v>0.16</v>
      </c>
      <c r="F17" t="s">
        <v>35</v>
      </c>
      <c r="G17" s="4">
        <f>E17*22</f>
        <v>3.52</v>
      </c>
    </row>
    <row r="18">
      <c r="A18" t="s">
        <v>65</v>
      </c>
      <c r="B18" t="s">
        <v>66</v>
      </c>
      <c r="C18" t="s">
        <v>64</v>
      </c>
      <c r="D18" s="9">
        <v>0.8</v>
      </c>
      <c r="E18" s="11">
        <f>D18*$B$2</f>
        <v>0.8</v>
      </c>
      <c r="F18" t="s">
        <v>35</v>
      </c>
      <c r="G18" s="4">
        <f>E18*4</f>
        <v>3.2</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0.04</v>
      </c>
      <c r="E3" t="s">
        <v>35</v>
      </c>
      <c r="F3" t="s">
        <v>34</v>
      </c>
    </row>
    <row r="4">
      <c r="A4">
        <v>1</v>
      </c>
      <c r="B4" t="s">
        <v>76</v>
      </c>
      <c r="C4" t="s">
        <v>75</v>
      </c>
      <c r="D4" s="11">
        <v>0.04</v>
      </c>
      <c r="E4" t="s">
        <v>35</v>
      </c>
      <c r="F4" t="s">
        <v>57</v>
      </c>
    </row>
    <row r="5">
      <c r="A5">
        <v>1</v>
      </c>
      <c r="B5" t="s">
        <v>77</v>
      </c>
      <c r="C5" t="s">
        <v>75</v>
      </c>
      <c r="D5" s="11">
        <v>0.1</v>
      </c>
      <c r="E5" t="s">
        <v>51</v>
      </c>
      <c r="F5" t="s">
        <v>41</v>
      </c>
    </row>
    <row r="6">
      <c r="A6">
        <v>1</v>
      </c>
      <c r="B6" t="s">
        <v>78</v>
      </c>
      <c r="C6" t="s">
        <v>75</v>
      </c>
      <c r="D6" s="11">
        <v>0.08</v>
      </c>
      <c r="E6" t="s">
        <v>35</v>
      </c>
      <c r="F6" t="s">
        <v>57</v>
      </c>
    </row>
    <row r="7">
      <c r="A7">
        <v>1</v>
      </c>
      <c r="B7" t="s">
        <v>79</v>
      </c>
      <c r="C7" t="s">
        <v>75</v>
      </c>
      <c r="D7" s="11">
        <v>0.08</v>
      </c>
      <c r="E7" t="s">
        <v>35</v>
      </c>
      <c r="F7" t="s">
        <v>54</v>
      </c>
    </row>
    <row r="8">
      <c r="A8">
        <v>1</v>
      </c>
      <c r="B8" t="s">
        <v>80</v>
      </c>
      <c r="C8" t="s">
        <v>75</v>
      </c>
      <c r="D8" s="11">
        <v>1</v>
      </c>
      <c r="E8" t="s">
        <v>25</v>
      </c>
      <c r="F8" t="s">
        <v>44</v>
      </c>
    </row>
    <row r="9">
      <c r="A9">
        <v>1</v>
      </c>
      <c r="B9" t="s">
        <v>81</v>
      </c>
      <c r="C9" t="s">
        <v>75</v>
      </c>
      <c r="D9" s="11">
        <v>0.16</v>
      </c>
      <c r="E9" t="s">
        <v>35</v>
      </c>
      <c r="F9" t="s">
        <v>64</v>
      </c>
    </row>
    <row r="10">
      <c r="A10">
        <v>1</v>
      </c>
      <c r="B10" t="s">
        <v>82</v>
      </c>
      <c r="C10" t="s">
        <v>75</v>
      </c>
      <c r="D10" s="11">
        <v>0.8</v>
      </c>
      <c r="E10" t="s">
        <v>35</v>
      </c>
      <c r="F10" t="s">
        <v>64</v>
      </c>
    </row>
    <row r="11">
      <c r="A11">
        <v>1</v>
      </c>
      <c r="B11" t="s">
        <v>83</v>
      </c>
      <c r="C11" t="s">
        <v>75</v>
      </c>
      <c r="D11" s="11">
        <v>0.02</v>
      </c>
      <c r="E11" t="s">
        <v>35</v>
      </c>
      <c r="F11" t="s">
        <v>57</v>
      </c>
    </row>
    <row r="12">
      <c r="A12">
        <v>1</v>
      </c>
      <c r="B12" t="s">
        <v>84</v>
      </c>
      <c r="C12" t="s">
        <v>75</v>
      </c>
      <c r="D12" s="11">
        <v>0.16</v>
      </c>
      <c r="E12" t="s">
        <v>35</v>
      </c>
      <c r="F12" t="s">
        <v>47</v>
      </c>
    </row>
    <row r="13">
      <c r="A13">
        <v>1</v>
      </c>
      <c r="B13" t="s">
        <v>85</v>
      </c>
      <c r="C13" t="s">
        <v>75</v>
      </c>
      <c r="D13" s="11">
        <v>0.05</v>
      </c>
      <c r="E13" t="s">
        <v>35</v>
      </c>
      <c r="F13" t="s">
        <v>38</v>
      </c>
    </row>
    <row r="14">
      <c r="A14">
        <v>1</v>
      </c>
      <c r="B14" t="s">
        <v>86</v>
      </c>
      <c r="C14" t="s">
        <v>75</v>
      </c>
      <c r="D14" s="11">
        <v>0.4</v>
      </c>
      <c r="E14" t="s">
        <v>51</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E4" t="s" s="14"/>
      <c r="F4" t="s">
        <v>100</v>
      </c>
    </row>
    <row r="5">
      <c r="A5" t="s">
        <v>2</v>
      </c>
      <c r="B5">
        <v>5</v>
      </c>
      <c r="C5" t="s">
        <v>101</v>
      </c>
      <c r="D5" t="inlineStr" s="14">
        <is>
          <t>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E5" t="s" s="14"/>
      <c r="F5" t="s">
        <v>102</v>
      </c>
    </row>
    <row r="6">
      <c r="A6" t="s">
        <v>2</v>
      </c>
      <c r="B6">
        <v>6</v>
      </c>
      <c r="C6" t="s">
        <v>103</v>
      </c>
      <c r="D6" t="s" s="14">
        <v>104</v>
      </c>
      <c r="E6" t="s" s="14"/>
      <c r="F6" t="s">
        <v>105</v>
      </c>
    </row>
    <row r="7">
      <c r="A7" t="s">
        <v>2</v>
      </c>
      <c r="B7">
        <v>7</v>
      </c>
      <c r="C7" t="s">
        <v>106</v>
      </c>
      <c r="D7" t="inlineStr" s="14">
        <is>
          <t>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E7" t="s" s="14"/>
      <c r="F7" t="s">
        <v>95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107</v>
      </c>
      <c r="B1"/>
      <c r="C1"/>
      <c r="D1"/>
    </row>
    <row r="2">
      <c r="A2" t="str" s="15">
        <f>"PP_FILE_POIS_BER · CUI.PLATS_POISSONS · référence : "&amp;Besoins!B3&amp;" "&amp;Besoins!C3&amp;" · multiplicateur réglable sur la feuille ""Besoins"""</f>
        <v>PP_FILE_POIS_BER · CUI.PLATS_POISSONS · référence : 1 pc · multiplicateur réglable sur la feuille </v>
      </c>
      <c r="B2"/>
      <c r="C2"/>
      <c r="D2"/>
    </row>
    <row r="3">
      <c r="A3"/>
      <c r="B3"/>
      <c r="C3"/>
      <c r="D3"/>
    </row>
    <row r="4">
      <c r="A4" t="s" s="16">
        <v>108</v>
      </c>
      <c r="B4"/>
      <c r="C4"/>
      <c r="D4"/>
    </row>
    <row r="5">
      <c r="A5" t="s" s="17">
        <v>109</v>
      </c>
      <c r="B5" t="str" s="14">
        <f>"[METTRE EN PLACE] "&amp;Procedure!D2</f>
        <v>[METTRE EN PLACE] Mettre en place le poste de travail - 5 min  Denrées, matériels de préparation, de cuisson et de dressage.</v>
      </c>
      <c r="C5"/>
      <c r="D5"/>
    </row>
    <row r="6">
      <c r="A6" t="s" s="17">
        <v>110</v>
      </c>
      <c r="B6" t="str" s="14">
        <f>"[HABILLER] "&amp;Procedure!D3</f>
        <v>[HABILLER] Habiller les soles et lever les filets - 30 min  Concasser, rincer et mettre les arêtes à dégorger quelques minutes sous un filet d'eau froide.</v>
      </c>
      <c r="C6"/>
      <c r="D6"/>
    </row>
    <row r="7">
      <c r="A7"/>
      <c r="B7" t="str">
        <f>Besoins!B9</f>
        <v>fromage blanc 20% MG sucré</v>
      </c>
      <c r="C7" s="11">
        <f>Besoins!E9</f>
        <v>0.1</v>
      </c>
      <c r="D7" t="str">
        <f>Besoins!F9</f>
        <v>lt</v>
      </c>
    </row>
    <row r="8">
      <c r="A8"/>
      <c r="B8" t="str">
        <f>Besoins!B15</f>
        <v>oignons émincés</v>
      </c>
      <c r="C8" s="11">
        <f>Besoins!E15</f>
        <v>0.08</v>
      </c>
      <c r="D8" t="str">
        <f>Besoins!F15</f>
        <v>kg</v>
      </c>
    </row>
    <row r="9">
      <c r="A9"/>
      <c r="B9" t="str">
        <f>Besoins!B13</f>
        <v>carottes râpées</v>
      </c>
      <c r="C9" s="11">
        <f>Besoins!E13</f>
        <v>0.08</v>
      </c>
      <c r="D9" t="str">
        <f>Besoins!F13</f>
        <v>kg</v>
      </c>
    </row>
    <row r="10">
      <c r="A10"/>
      <c r="B10" t="str">
        <f>Besoins!B16</f>
        <v>persil</v>
      </c>
      <c r="C10" s="11">
        <f>Besoins!E16</f>
        <v>0.02</v>
      </c>
      <c r="D10" t="str">
        <f>Besoins!F16</f>
        <v>kg</v>
      </c>
    </row>
    <row r="11">
      <c r="A11"/>
      <c r="B11" t="str">
        <f>Besoins!B12</f>
        <v>Crème liquide entière 35% MG UHT</v>
      </c>
      <c r="C11" s="11">
        <f>Besoins!E12</f>
        <v>0.4</v>
      </c>
      <c r="D11" t="str">
        <f>Besoins!F12</f>
        <v>lt</v>
      </c>
    </row>
    <row r="12">
      <c r="A12" t="s" s="17">
        <v>111</v>
      </c>
      <c r="B12" t="str" s="14">
        <f>"[PRÉPARER] "&amp;Procedure!D4</f>
        <v>[PRÉPARER] 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v>
      </c>
      <c r="C12"/>
      <c r="D12"/>
    </row>
    <row r="13">
      <c r="A13"/>
      <c r="B13" t="str">
        <f>Besoins!B14</f>
        <v>échalote</v>
      </c>
      <c r="C13" s="11">
        <f>Besoins!E14</f>
        <v>0.04</v>
      </c>
      <c r="D13" t="str">
        <f>Besoins!F14</f>
        <v>kg</v>
      </c>
    </row>
    <row r="14">
      <c r="A14"/>
      <c r="B14" t="str">
        <f>Besoins!B10</f>
        <v>bouquet garni arôme</v>
      </c>
      <c r="C14" s="11">
        <f>Besoins!E10</f>
        <v>1</v>
      </c>
      <c r="D14" t="str">
        <f>Besoins!F10</f>
        <v>pc</v>
      </c>
    </row>
    <row r="15">
      <c r="A15"/>
      <c r="B15" t="str">
        <f>Besoins!B18</f>
        <v>MOULE de bouchot France</v>
      </c>
      <c r="C15" s="11">
        <f>Besoins!E18</f>
        <v>0.8</v>
      </c>
      <c r="D15" t="str">
        <f>Besoins!F18</f>
        <v>kg</v>
      </c>
    </row>
    <row r="16">
      <c r="A16"/>
      <c r="B16" t="str">
        <f>Besoins!B11</f>
        <v>champignons émincés</v>
      </c>
      <c r="C16" s="11">
        <f>Besoins!E11</f>
        <v>0.16</v>
      </c>
      <c r="D16" t="str">
        <f>Besoins!F11</f>
        <v>kg</v>
      </c>
    </row>
    <row r="17">
      <c r="A17"/>
      <c r="B17" t="str">
        <f>Besoins!B8</f>
        <v>CITRON</v>
      </c>
      <c r="C17" s="11">
        <f>Besoins!E8</f>
        <v>0.05</v>
      </c>
      <c r="D17" t="str">
        <f>Besoins!F8</f>
        <v>kg</v>
      </c>
    </row>
    <row r="18">
      <c r="A18" t="s" s="17">
        <v>112</v>
      </c>
      <c r="B18" t="str" s="14">
        <f>"[MARQUER] "&amp;Procedure!D5</f>
        <v>[MARQUER] 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v>
      </c>
      <c r="C18"/>
      <c r="D18"/>
    </row>
    <row r="19">
      <c r="A19"/>
      <c r="B19" t="str">
        <f>Besoins!B7</f>
        <v>BEURRE</v>
      </c>
      <c r="C19" s="11">
        <f>Besoins!E7</f>
        <v>0.04</v>
      </c>
      <c r="D19" t="str">
        <f>Besoins!F7</f>
        <v>kg</v>
      </c>
    </row>
    <row r="20">
      <c r="A20" t="s" s="17">
        <v>113</v>
      </c>
      <c r="B20" t="str" s="14">
        <f>"[VÉRIFIER] "&amp;Procedure!D6</f>
        <v>[VÉRIFIER] Réaliser la sauce vin blanc par réduction - 10 min  Vérifier l'assaisonnement (la sauce peut être acidulée avec quel­ques gouttes de jus de citron).</v>
      </c>
      <c r="C20"/>
      <c r="D20"/>
    </row>
    <row r="21">
      <c r="A21" t="s" s="17">
        <v>114</v>
      </c>
      <c r="B21" t="str" s="14">
        <f>"[DRESSER] "&amp;Procedure!D7</f>
        <v>[DRESSER] 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v>
      </c>
      <c r="C21"/>
      <c r="D21"/>
    </row>
    <row r="22">
      <c r="A22"/>
      <c r="B22" t="str">
        <f>Besoins!B17</f>
        <v>Crevettes décortiquées</v>
      </c>
      <c r="C22" s="11">
        <f>Besoins!E17</f>
        <v>0.16</v>
      </c>
      <c r="D22" t="str">
        <f>Besoins!F17</f>
        <v>kg</v>
      </c>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2026-08-01T02:01:12Z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2026-08-01T02:01:12Z</dcterms:modified>
  <cp:revision>1</cp:revision>
</cp:coreProperties>
</file>