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<sst xmlns="http://schemas.openxmlformats.org/spreadsheetml/2006/main" count="69" uniqueCount="69">
  <si>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</si>
  <si>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</si>
  <si>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</si>
  <si>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</si>
  <si>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</si>
  <si>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</si>
  <si>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</si>
  <si>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</si>
  <si>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</si>
  <si>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</si>
  <si>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</si>
  <si>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</si>
  <si>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</si>
  <si>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</si>
  <si>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</si>
  <si>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</si>
  <si>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</si>
  <si>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</si>
  <si>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</si>
  <si>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00001922</t>
  </si>
  <si>
    <t>bouquet garni arôme</t>
  </si>
  <si>
    <t>Condiments et sauces</t>
  </si>
  <si>
    <t>00001660</t>
  </si>
  <si>
    <t>huile olive vierge</t>
  </si>
  <si>
    <t>Épicerie salée</t>
  </si>
  <si>
    <t>RNME101405</t>
  </si>
  <si>
    <t>Huile de tournesol bidon 5L</t>
  </si>
  <si>
    <t>Assaisonnements et corps gras</t>
  </si>
  <si>
    <t>u</t>
  </si>
  <si>
    <t>00002241</t>
  </si>
  <si>
    <t>tomates cubes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</si>
  <si>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</si>
  <si>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</si>
  <si>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</si>
  <si>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</si>
  <si>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</si>
  <si>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</si>
  <si>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</si>
  <si>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</si>
  <si>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</si>
  <si>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Recette</t>
  </si>
  <si>
    <t>#</t>
  </si>
  <si>
    <t>Verbe</t>
  </si>
  <si>
    <t>Étape</t>
  </si>
  <si>
    <t>Précision technique</t>
  </si>
  <si>
    <t>Durée</t>
  </si>
  <si>
    <t>Omelette au lard</t>
  </si>
  <si>
    <t>RÉALISER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</si>
  <si>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</si>
  <si>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</si>
  <si>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</si>
  <si>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</si>
  <si>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</si>
  <si>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</si>
  <si>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</si>
  <si>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Huile de tournesol bidon 5L</t>
  </si>
  <si>
    <t>matiere</t>
  </si>
  <si>
    <t>lt</t>
  </si>
  <si>
    <t xml:space="preserve">    ↳ BEURRE</t>
  </si>
  <si>
    <t xml:space="preserve">    ↳ huile olive vierge</t>
  </si>
  <si>
    <t xml:space="preserve">    ↳ oignons émincés</t>
  </si>
  <si>
    <t xml:space="preserve">    ↳ tomates cubes</t>
  </si>
  <si>
    <t xml:space="preserve">    ↳ bouquet garni arôme</t>
  </si>
  <si>
    <t xml:space="preserve">    ↳ ail haché</t>
  </si>
  <si>
    <t xml:space="preserve">    ↳ persil</t>
  </si>
  <si>
    <t>Fiche technique — Omelette au lard</t>
  </si>
  <si>
    <t>Omelette au lard  OE_OMEL_LARD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</si>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</sst>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15</v>
      </c>
      <c r="G7" s="9">
        <f>E7*3.9514</f>
        <v>0.316112</v>
      </c>
    </row>
    <row r="8">
      <c r="A8" t="s" s="8">
        <v>16</v>
      </c>
      <c r="B8" t="s">
        <v>17</v>
      </c>
      <c r="C8" t="s">
        <v>18</v>
      </c>
      <c r="D8" s="4">
        <v>24</v>
      </c>
      <c r="E8" s="6">
        <f>D8*$B$2</f>
        <v>24</v>
      </c>
      <c r="F8" t="s">
        <v>3</v>
      </c>
      <c r="G8" s="9">
        <f>E8*0.27</f>
        <v>6.48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0.04</v>
      </c>
      <c r="E10" s="6">
        <f>D10*$B$2</f>
        <v>0.04</v>
      </c>
      <c r="F10" t="s">
        <v>3</v>
      </c>
      <c r="G10" s="9">
        <f>E10*0</f>
        <v>0</v>
      </c>
    </row>
    <row r="11">
      <c r="A11" t="s">
        <v>25</v>
      </c>
      <c r="B11" t="s">
        <v>26</v>
      </c>
      <c r="C11" t="s">
        <v>27</v>
      </c>
      <c r="D11" s="4">
        <v>0.4</v>
      </c>
      <c r="E11" s="6">
        <f>D11*$B$2</f>
        <v>0.4</v>
      </c>
      <c r="F11" t="s">
        <v>28</v>
      </c>
      <c r="G11" s="9">
        <f>E11*20.35</f>
        <v>8.14</v>
      </c>
    </row>
    <row r="12">
      <c r="A12" t="s" s="8">
        <v>29</v>
      </c>
      <c r="B12" t="s">
        <v>30</v>
      </c>
      <c r="C12" t="s">
        <v>31</v>
      </c>
      <c r="D12" s="4">
        <v>0.5</v>
      </c>
      <c r="E12" s="6">
        <f>D12*$B$2</f>
        <v>0.5</v>
      </c>
      <c r="F12" t="s">
        <v>15</v>
      </c>
      <c r="G12" s="9">
        <f>E12*0</f>
        <v>0</v>
      </c>
    </row>
    <row r="13">
      <c r="A13" t="s" s="8">
        <v>32</v>
      </c>
      <c r="B13" t="s">
        <v>33</v>
      </c>
      <c r="C13" t="s">
        <v>34</v>
      </c>
      <c r="D13" s="4">
        <v>0.015</v>
      </c>
      <c r="E13" s="6">
        <f>D13*$B$2</f>
        <v>0.015</v>
      </c>
      <c r="F13" t="s">
        <v>3</v>
      </c>
      <c r="G13" s="9">
        <f>E13*0</f>
        <v>0</v>
      </c>
    </row>
    <row r="14">
      <c r="A14" t="s" s="8">
        <v>35</v>
      </c>
      <c r="B14" t="s">
        <v>36</v>
      </c>
      <c r="C14" t="s">
        <v>34</v>
      </c>
      <c r="D14" s="4">
        <v>0.2</v>
      </c>
      <c r="E14" s="6">
        <f>D14*$B$2</f>
        <v>0.2</v>
      </c>
      <c r="F14" t="s">
        <v>3</v>
      </c>
      <c r="G14" s="9">
        <f>E14*0</f>
        <v>0</v>
      </c>
    </row>
    <row r="15">
      <c r="A15" t="s" s="8">
        <v>37</v>
      </c>
      <c r="B15" t="s">
        <v>38</v>
      </c>
      <c r="C15" t="s">
        <v>34</v>
      </c>
      <c r="D15" s="4">
        <v>0.02</v>
      </c>
      <c r="E15" s="6">
        <f>D15*$B$2</f>
        <v>0.02</v>
      </c>
      <c r="F15" t="s">
        <v>3</v>
      </c>
      <c r="G15" s="9">
        <f>E15*0</f>
        <v>0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inlineStr" s="12">
        <is>
          <t>Réaliser la recette selon la technique BPI — voir La Cuisine de Référence p.XXX. Mettre en place le poste de travail, préparer les denrées, réaliser et dresser selon les explications.</t>
        </is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46</v>
      </c>
      <c r="C2" t="s">
        <v>52</v>
      </c>
      <c r="D2" s="6">
        <f>'Besoins'!$B$2*1</f>
        <v>1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'Besoins'!$B$2*24</f>
        <v>24</v>
      </c>
      <c r="E3" t="s">
        <v>3</v>
      </c>
    </row>
    <row r="4">
      <c r="A4">
        <v>1</v>
      </c>
      <c r="B4" t="s">
        <v>55</v>
      </c>
      <c r="C4" t="s">
        <v>56</v>
      </c>
      <c r="D4" s="6">
        <f>'Besoins'!$B$2*0.4</f>
        <v>0.4</v>
      </c>
      <c r="E4" t="s">
        <v>57</v>
      </c>
    </row>
    <row r="5">
      <c r="A5">
        <v>1</v>
      </c>
      <c r="B5" t="s">
        <v>58</v>
      </c>
      <c r="C5" t="s">
        <v>56</v>
      </c>
      <c r="D5" s="6">
        <f>'Besoins'!$B$2*0.08</f>
        <v>0.08</v>
      </c>
      <c r="E5" t="s">
        <v>15</v>
      </c>
    </row>
    <row r="6">
      <c r="A6">
        <v>1</v>
      </c>
      <c r="B6" t="s">
        <v>59</v>
      </c>
      <c r="C6" t="s">
        <v>56</v>
      </c>
      <c r="D6" s="6">
        <f>'Besoins'!$B$2*0.04</f>
        <v>0.04</v>
      </c>
      <c r="E6" t="s">
        <v>57</v>
      </c>
    </row>
    <row r="7">
      <c r="A7">
        <v>1</v>
      </c>
      <c r="B7" t="s">
        <v>60</v>
      </c>
      <c r="C7" t="s">
        <v>56</v>
      </c>
      <c r="D7" s="6">
        <f>'Besoins'!$B$2*0.2</f>
        <v>0.2</v>
      </c>
      <c r="E7" t="s">
        <v>15</v>
      </c>
    </row>
    <row r="8">
      <c r="A8">
        <v>1</v>
      </c>
      <c r="B8" t="s">
        <v>61</v>
      </c>
      <c r="C8" t="s">
        <v>56</v>
      </c>
      <c r="D8" s="6">
        <f>'Besoins'!$B$2*0.5</f>
        <v>0.5</v>
      </c>
      <c r="E8" t="s">
        <v>15</v>
      </c>
    </row>
    <row r="9">
      <c r="A9">
        <v>1</v>
      </c>
      <c r="B9" t="s">
        <v>62</v>
      </c>
      <c r="C9" t="s">
        <v>56</v>
      </c>
      <c r="D9" s="6">
        <f>'Besoins'!$B$2*1</f>
        <v>1</v>
      </c>
      <c r="E9" t="s">
        <v>3</v>
      </c>
    </row>
    <row r="10">
      <c r="A10">
        <v>1</v>
      </c>
      <c r="B10" t="s">
        <v>63</v>
      </c>
      <c r="C10" t="s">
        <v>56</v>
      </c>
      <c r="D10" s="6">
        <f>'Besoins'!$B$2*0.015</f>
        <v>0.015</v>
      </c>
      <c r="E10" t="s">
        <v>15</v>
      </c>
    </row>
    <row r="11">
      <c r="A11">
        <v>1</v>
      </c>
      <c r="B11" t="s">
        <v>64</v>
      </c>
      <c r="C11" t="s">
        <v>56</v>
      </c>
      <c r="D11" s="6">
        <f>'Besoins'!$B$2*0.02</f>
        <v>0.02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"OE_OMEL_LARD · CUI.OEUFS · référence : "&amp;Besoins!B3&amp;" "&amp;Besoins!C3&amp;" · multiplicateur réglable sur la feuille ""Besoins"""</f>
        <v>OE_OMEL_LARD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6">
        <v>68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2026-08-01T00:41:58Z</dcterms:created>
  <dc:title>Omelette au lard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2026-08-01T00:41:58Z</dcterms:modified>
  <cp:revision>1</cp:revision>
</cp:coreProperties>
</file>