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<sst xmlns="http://schemas.openxmlformats.org/spreadsheetml/2006/main" count="52" uniqueCount="52">
  <si>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</si>
  <si>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</si>
  <si>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</si>
  <si>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</si>
  <si>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</si>
  <si>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</si>
  <si>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</si>
  <si>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</si>
  <si>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</si>
  <si>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</si>
  <si>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</si>
  <si>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</si>
  <si>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00000060</t>
  </si>
  <si>
    <t>ORANGE</t>
  </si>
  <si>
    <t>Agrumes</t>
  </si>
  <si>
    <t>kg</t>
  </si>
  <si>
    <t>00000277</t>
  </si>
  <si>
    <t>POMMES GOLDEN BELGE (80-85 MM)</t>
  </si>
  <si>
    <t>Fruits à pépins (pomme, poire)</t>
  </si>
  <si>
    <t>00000590</t>
  </si>
  <si>
    <t>ANANAS</t>
  </si>
  <si>
    <t>Fruits tropicaux et exotiques</t>
  </si>
  <si>
    <t>00000758</t>
  </si>
  <si>
    <t>MANGUE</t>
  </si>
  <si>
    <t>00000429</t>
  </si>
  <si>
    <t>PAPAYE</t>
  </si>
  <si>
    <t>Total</t>
  </si>
  <si>
    <t>Recette</t>
  </si>
  <si>
    <t>#</t>
  </si>
  <si>
    <t>Verbe</t>
  </si>
  <si>
    <t>Étape</t>
  </si>
  <si>
    <t>Précision technique</t>
  </si>
  <si>
    <t>Durée</t>
  </si>
  <si>
    <t>PRÉPARATION FRUIT DIVERS</t>
  </si>
  <si>
    <t>ORANGE (P)</t>
  </si>
  <si>
    <t>Niveau</t>
  </si>
  <si>
    <t>Composant</t>
  </si>
  <si>
    <t>Type</t>
  </si>
  <si>
    <t>Quantité (× multiplicateur, voir feuille Besoins)</t>
  </si>
  <si>
    <t>recette</t>
  </si>
  <si>
    <t xml:space="preserve">    ↳ PAPAYE</t>
  </si>
  <si>
    <t>matiere</t>
  </si>
  <si>
    <t xml:space="preserve">    ↳ MANGUE</t>
  </si>
  <si>
    <t xml:space="preserve">    ↳ ANANAS</t>
  </si>
  <si>
    <t xml:space="preserve">    ↳ POMMES (P,80-85) (conv.)</t>
  </si>
  <si>
    <t>conversion</t>
  </si>
  <si>
    <t xml:space="preserve">    ↳ ORANGE (P)</t>
  </si>
  <si>
    <t xml:space="preserve">        ↳ ORANGE</t>
  </si>
  <si>
    <t>Fiche technique — PRÉPARATION FRUIT DIVERS</t>
  </si>
  <si>
    <t>PRÉPARATION FRUIT DIVERS  00000803</t>
  </si>
  <si>
    <t>↳ ORANGE (P)  00000173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</si>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</sst>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</v>
      </c>
      <c r="C3" t="s" s="5">
        <v>3</v>
      </c>
      <c r="D3"/>
      <c r="E3"/>
      <c r="F3"/>
    </row>
    <row r="4">
      <c r="A4" t="s">
        <v>4</v>
      </c>
      <c r="B4" s="6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E7*0.6544641786</f>
        <v>0.654464</v>
      </c>
    </row>
    <row r="8">
      <c r="A8" t="s" s="8">
        <v>16</v>
      </c>
      <c r="B8" t="s">
        <v>17</v>
      </c>
      <c r="C8" t="s">
        <v>18</v>
      </c>
      <c r="D8" s="4">
        <v>1.05</v>
      </c>
      <c r="E8" s="6">
        <f>D8*$B$2</f>
        <v>1.05</v>
      </c>
      <c r="F8" t="s">
        <v>15</v>
      </c>
      <c r="G8" s="9">
        <f>E8*0.6445</f>
        <v>0.676725</v>
      </c>
    </row>
    <row r="9">
      <c r="A9" t="s" s="8">
        <v>19</v>
      </c>
      <c r="B9" t="s">
        <v>20</v>
      </c>
      <c r="C9" t="s">
        <v>21</v>
      </c>
      <c r="D9" s="4">
        <v>2</v>
      </c>
      <c r="E9" s="6">
        <f>D9*$B$2</f>
        <v>2</v>
      </c>
      <c r="F9" t="s">
        <v>3</v>
      </c>
      <c r="G9" s="9">
        <f>E9*1.1899</f>
        <v>2.3798</v>
      </c>
    </row>
    <row r="10">
      <c r="A10" t="s" s="8">
        <v>22</v>
      </c>
      <c r="B10" t="s">
        <v>23</v>
      </c>
      <c r="C10" t="s">
        <v>21</v>
      </c>
      <c r="D10" s="4">
        <v>4</v>
      </c>
      <c r="E10" s="6">
        <f>D10*$B$2</f>
        <v>4</v>
      </c>
      <c r="F10" t="s">
        <v>3</v>
      </c>
      <c r="G10" s="9">
        <f>E10*1.9831</f>
        <v>7.9324</v>
      </c>
    </row>
    <row r="11">
      <c r="A11" t="s" s="8">
        <v>24</v>
      </c>
      <c r="B11" t="s">
        <v>25</v>
      </c>
      <c r="C11" t="s">
        <v>21</v>
      </c>
      <c r="D11" s="4">
        <v>2.5</v>
      </c>
      <c r="E11" s="6">
        <f>D11*$B$2</f>
        <v>2.5</v>
      </c>
      <c r="F11" t="s">
        <v>3</v>
      </c>
      <c r="G11" s="9">
        <f>E11*1.1899</f>
        <v>2.97475</v>
      </c>
    </row>
    <row r="12">
      <c r="A12"/>
      <c r="B12"/>
      <c r="C12"/>
      <c r="D12"/>
      <c r="E12"/>
      <c r="F12" t="s" s="10">
        <v>26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27</v>
      </c>
      <c r="B1" t="s" s="7">
        <v>28</v>
      </c>
      <c r="C1" t="s" s="7">
        <v>29</v>
      </c>
      <c r="D1" t="s" s="7">
        <v>30</v>
      </c>
      <c r="E1" t="s" s="7">
        <v>31</v>
      </c>
      <c r="F1" t="s" s="7">
        <v>32</v>
      </c>
    </row>
    <row r="2">
      <c r="A2" t="s">
        <v>33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34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35</v>
      </c>
      <c r="B1" t="s" s="7">
        <v>36</v>
      </c>
      <c r="C1" t="s" s="7">
        <v>37</v>
      </c>
      <c r="D1" t="s" s="7">
        <v>38</v>
      </c>
      <c r="E1" t="s" s="7">
        <v>10</v>
      </c>
    </row>
    <row r="2">
      <c r="A2">
        <v>0</v>
      </c>
      <c r="B2" t="s">
        <v>33</v>
      </c>
      <c r="C2" t="s">
        <v>39</v>
      </c>
      <c r="D2" s="6">
        <f>'Besoins'!$B$2*30</f>
        <v>30</v>
      </c>
      <c r="E2" t="s">
        <v>3</v>
      </c>
    </row>
    <row r="3">
      <c r="A3">
        <v>1</v>
      </c>
      <c r="B3" t="s">
        <v>40</v>
      </c>
      <c r="C3" t="s">
        <v>41</v>
      </c>
      <c r="D3" s="6">
        <f>'Besoins'!$B$2*2.5</f>
        <v>2.5</v>
      </c>
      <c r="E3" t="s">
        <v>3</v>
      </c>
    </row>
    <row r="4">
      <c r="A4">
        <v>1</v>
      </c>
      <c r="B4" t="s">
        <v>42</v>
      </c>
      <c r="C4" t="s">
        <v>41</v>
      </c>
      <c r="D4" s="6">
        <f>'Besoins'!$B$2*4</f>
        <v>4</v>
      </c>
      <c r="E4" t="s">
        <v>3</v>
      </c>
    </row>
    <row r="5">
      <c r="A5">
        <v>1</v>
      </c>
      <c r="B5" t="s">
        <v>43</v>
      </c>
      <c r="C5" t="s">
        <v>41</v>
      </c>
      <c r="D5" s="6">
        <f>'Besoins'!$B$2*2</f>
        <v>2</v>
      </c>
      <c r="E5" t="s">
        <v>3</v>
      </c>
    </row>
    <row r="6">
      <c r="A6">
        <v>1</v>
      </c>
      <c r="B6" t="s">
        <v>44</v>
      </c>
      <c r="C6" t="s">
        <v>45</v>
      </c>
      <c r="D6" s="6">
        <f>'Besoins'!$B$2*5</f>
        <v>5</v>
      </c>
      <c r="E6" t="s">
        <v>3</v>
      </c>
    </row>
    <row r="7">
      <c r="A7">
        <v>1</v>
      </c>
      <c r="B7" t="s">
        <v>46</v>
      </c>
      <c r="C7" t="s">
        <v>39</v>
      </c>
      <c r="D7" s="6">
        <f>'Besoins'!$B$2*5</f>
        <v>5</v>
      </c>
      <c r="E7" t="s">
        <v>3</v>
      </c>
    </row>
    <row r="8">
      <c r="A8">
        <v>2</v>
      </c>
      <c r="B8" t="s">
        <v>47</v>
      </c>
      <c r="C8" t="s">
        <v>41</v>
      </c>
      <c r="D8" s="6">
        <f>'Besoins'!$B$2*1</f>
        <v>1</v>
      </c>
      <c r="E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48</v>
      </c>
      <c r="B1"/>
      <c r="C1"/>
      <c r="D1"/>
    </row>
    <row r="2">
      <c r="A2" t="str" s="13">
        <f>"00000803 · PAT.CREAMS.APPAREILS · référence : "&amp;Besoins!B3&amp;" "&amp;Besoins!C3&amp;" · multiplicateur réglable sur la feuille ""Besoins"""</f>
        <v>00000803 · PAT.CREAMS.APPAREILS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49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50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51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