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<sst xmlns="http://schemas.openxmlformats.org/spreadsheetml/2006/main" count="70" uniqueCount="70">
  <si>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</si>
  <si>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</si>
  <si>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</si>
  <si>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</si>
  <si>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</si>
  <si>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</si>
  <si>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</si>
  <si>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</si>
  <si>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</si>
  <si>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</si>
  <si>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</si>
  <si>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</si>
  <si>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</si>
  <si>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</si>
  <si>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</si>
  <si>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</si>
  <si>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RNME101405</t>
  </si>
  <si>
    <t>Huile de tournesol bidon 5L</t>
  </si>
  <si>
    <t>Assaisonnements et corps gras</t>
  </si>
  <si>
    <t>u</t>
  </si>
  <si>
    <t>00002041</t>
  </si>
  <si>
    <t>persil</t>
  </si>
  <si>
    <t>Légumes</t>
  </si>
  <si>
    <t>Total</t>
  </si>
  <si>
    <t>Recette</t>
  </si>
  <si>
    <t>#</t>
  </si>
  <si>
    <t>Verbe</t>
  </si>
  <si>
    <t>Étape</t>
  </si>
  <si>
    <t>Précision technique</t>
  </si>
  <si>
    <t>Durée</t>
  </si>
  <si>
    <t>Riz pilaf dieppoise</t>
  </si>
  <si>
    <t>METTRE EN PLACE</t>
  </si>
  <si>
    <t>Mettre en place le poste de travail - 5 min  Denrées, matériels de préparation, de cuisson et de dressage.</t>
  </si>
  <si>
    <t>5 min (cuisson)</t>
  </si>
  <si>
    <t>ÉPLUCHER</t>
  </si>
  <si>
    <t>Eplucher et laver les pommes de terre - 10 min</t>
  </si>
  <si>
    <t>10 min (prepa)</t>
  </si>
  <si>
    <t>TOURNER</t>
  </si>
  <si>
    <t>Tourner les pommes de terre en forme de «cylindres» - 5 min  Les arrondir légèrement en cylindre en les parant sans excès (tour­ner en liard).</t>
  </si>
  <si>
    <t>5 min (prepa)</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</si>
  <si>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</si>
  <si>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</si>
  <si>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</si>
  <si>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</si>
  <si>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5 min (repos)</t>
  </si>
  <si>
    <t>SAUTER</t>
  </si>
  <si>
    <t>20 min (repos)</t>
  </si>
  <si>
    <t>TERMINER</t>
  </si>
  <si>
    <t>DRESSER</t>
  </si>
  <si>
    <t>Niveau</t>
  </si>
  <si>
    <t>Composant</t>
  </si>
  <si>
    <t>Type</t>
  </si>
  <si>
    <t>Quantité (× multiplicateur, voir feuille Besoins)</t>
  </si>
  <si>
    <t>recette</t>
  </si>
  <si>
    <t xml:space="preserve">    ↳ Huile de tournesol bidon 5L</t>
  </si>
  <si>
    <t>matiere</t>
  </si>
  <si>
    <t>lt</t>
  </si>
  <si>
    <t xml:space="preserve">    ↳ BEURRE</t>
  </si>
  <si>
    <t xml:space="preserve">    ↳ persil</t>
  </si>
  <si>
    <t>Fiche technique — Riz pilaf dieppoise</t>
  </si>
  <si>
    <t>Riz pilaf dieppoise  GA_RIZ_PILA_DIEP</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</si>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</sst>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v>16</v>
      </c>
      <c r="B8" t="s">
        <v>17</v>
      </c>
      <c r="C8" t="s">
        <v>18</v>
      </c>
      <c r="D8" s="4">
        <v>0.2</v>
      </c>
      <c r="E8" s="6">
        <f>D8*$B$2</f>
        <v>0.2</v>
      </c>
      <c r="F8" t="s">
        <v>19</v>
      </c>
      <c r="G8" s="9">
        <f>E8*20.35</f>
        <v>4.07</v>
      </c>
    </row>
    <row r="9">
      <c r="A9" t="s" s="8">
        <v>20</v>
      </c>
      <c r="B9" t="s">
        <v>21</v>
      </c>
      <c r="C9" t="s">
        <v>22</v>
      </c>
      <c r="D9" s="4">
        <v>0.02</v>
      </c>
      <c r="E9" s="6">
        <f>D9*$B$2</f>
        <v>0.02</v>
      </c>
      <c r="F9" t="s">
        <v>3</v>
      </c>
      <c r="G9" s="9">
        <f>E9*0</f>
        <v>0</v>
      </c>
    </row>
    <row r="10">
      <c r="A10"/>
      <c r="B10"/>
      <c r="C10"/>
      <c r="D10"/>
      <c r="E10"/>
      <c r="F10" t="s" s="10">
        <v>23</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t="s">
        <v>31</v>
      </c>
      <c r="D2" t="s" s="12">
        <v>32</v>
      </c>
      <c r="E2" t="s" s="12"/>
      <c r="F2" t="s">
        <v>33</v>
      </c>
    </row>
    <row r="3">
      <c r="A3" t="s">
        <v>30</v>
      </c>
      <c r="B3">
        <v>2</v>
      </c>
      <c r="C3" t="s">
        <v>34</v>
      </c>
      <c r="D3" t="s" s="12">
        <v>35</v>
      </c>
      <c r="E3" t="s" s="12"/>
      <c r="F3" t="s">
        <v>36</v>
      </c>
    </row>
    <row r="4">
      <c r="A4" t="s">
        <v>30</v>
      </c>
      <c r="B4">
        <v>3</v>
      </c>
      <c r="C4" t="s">
        <v>37</v>
      </c>
      <c r="D4" t="s" s="12">
        <v>38</v>
      </c>
      <c r="E4" t="s" s="12"/>
      <c r="F4" t="s">
        <v>39</v>
      </c>
    </row>
    <row r="5">
      <c r="A5" t="s">
        <v>30</v>
      </c>
      <c r="B5">
        <v>4</v>
      </c>
      <c r="C5" t="s">
        <v>40</v>
      </c>
      <c r="D5" t="s" s="12">
        <v>41</v>
      </c>
      <c r="E5" t="s" s="12"/>
      <c r="F5" t="s">
        <v>36</v>
      </c>
    </row>
    <row r="6">
      <c r="A6" t="s">
        <v>30</v>
      </c>
      <c r="B6">
        <v>5</v>
      </c>
      <c r="C6" t="s">
        <v>42</v>
      </c>
      <c r="D6" t="s" s="12">
        <v>43</v>
      </c>
      <c r="E6" t="s" s="12"/>
      <c r="F6" t="s">
        <v>44</v>
      </c>
    </row>
    <row r="7">
      <c r="A7" t="s">
        <v>30</v>
      </c>
      <c r="B7">
        <v>6</v>
      </c>
      <c r="C7" t="s">
        <v>45</v>
      </c>
      <c r="D7" t="inlineStr" s="12">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E7" t="s" s="12"/>
      <c r="F7" t="s">
        <v>46</v>
      </c>
    </row>
    <row r="8">
      <c r="A8" t="s">
        <v>30</v>
      </c>
      <c r="B8">
        <v>7</v>
      </c>
      <c r="C8" t="s">
        <v>47</v>
      </c>
      <c r="D8" t="inlineStr" s="12">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E8" t="s" s="12"/>
      <c r="F8" t="s">
        <v>33</v>
      </c>
    </row>
    <row r="9">
      <c r="A9" t="s">
        <v>30</v>
      </c>
      <c r="B9">
        <v>8</v>
      </c>
      <c r="C9" t="s">
        <v>48</v>
      </c>
      <c r="D9" t="inlineStr" s="12">
        <is>
          <t>Dresser les pommes - 5 min Les disposer en dôme dans un légumier. Disposer harmonieusement en rosace les plus belles rondelles sur le dessus. Saupoudrer de persil fraîchement haché.</t>
        </is>
      </c>
      <c r="E9" t="s" s="12"/>
      <c r="F9" t="s">
        <v>39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30</v>
      </c>
      <c r="C2" t="s">
        <v>53</v>
      </c>
      <c r="D2" s="6">
        <f>'Besoins'!$B$2*1</f>
        <v>1</v>
      </c>
      <c r="E2" t="s">
        <v>3</v>
      </c>
    </row>
    <row r="3">
      <c r="A3">
        <v>1</v>
      </c>
      <c r="B3" t="s">
        <v>54</v>
      </c>
      <c r="C3" t="s">
        <v>55</v>
      </c>
      <c r="D3" s="6">
        <f>'Besoins'!$B$2*0.2</f>
        <v>0.2</v>
      </c>
      <c r="E3" t="s">
        <v>56</v>
      </c>
    </row>
    <row r="4">
      <c r="A4">
        <v>1</v>
      </c>
      <c r="B4" t="s">
        <v>57</v>
      </c>
      <c r="C4" t="s">
        <v>55</v>
      </c>
      <c r="D4" s="6">
        <f>'Besoins'!$B$2*0.04</f>
        <v>0.04</v>
      </c>
      <c r="E4" t="s">
        <v>15</v>
      </c>
    </row>
    <row r="5">
      <c r="A5">
        <v>1</v>
      </c>
      <c r="B5" t="s">
        <v>58</v>
      </c>
      <c r="C5" t="s">
        <v>55</v>
      </c>
      <c r="D5" s="6">
        <f>'Besoins'!$B$2*0.02</f>
        <v>0.02</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2">
        <v>59</v>
      </c>
      <c r="B1"/>
      <c r="C1"/>
      <c r="D1"/>
    </row>
    <row r="2">
      <c r="A2" t="str" s="13">
        <f>"GA_RIZ_PILA_DIEP · CUI.GARNITURES · référence : "&amp;Besoins!B3&amp;" "&amp;Besoins!C3&amp;" · multiplicateur réglable sur la feuille ""Besoins"""</f>
        <v>GA_RIZ_PILA_DIEP · CUI.GARNITURES · référence : 1 pc · multiplicateur réglable sur la feuille </v>
      </c>
      <c r="B2"/>
      <c r="C2"/>
      <c r="D2"/>
    </row>
    <row r="3">
      <c r="A3"/>
      <c r="B3"/>
      <c r="C3"/>
      <c r="D3"/>
    </row>
    <row r="4">
      <c r="A4" t="s" s="14">
        <v>60</v>
      </c>
      <c r="B4"/>
      <c r="C4"/>
      <c r="D4"/>
    </row>
    <row r="5">
      <c r="A5" t="s" s="15">
        <v>61</v>
      </c>
      <c r="B5" t="str" s="12">
        <f>"[METTRE EN PLACE] "&amp;Procedure!D2</f>
        <v>[METTRE EN PLACE] Mettre en place le poste de travail - 5 min  Denrées, matériels de préparation, de cuisson et de dressage.</v>
      </c>
      <c r="C5"/>
      <c r="D5"/>
    </row>
    <row r="6">
      <c r="A6" t="s" s="15">
        <v>62</v>
      </c>
      <c r="B6" t="str" s="12">
        <f>"[ÉPLUCHER] "&amp;Procedure!D3</f>
        <v>[ÉPLUCHER] Eplucher et laver les pommes de terre - 10 min</v>
      </c>
      <c r="C6"/>
      <c r="D6"/>
    </row>
    <row r="7">
      <c r="A7" t="s" s="15">
        <v>63</v>
      </c>
      <c r="B7" t="str" s="12">
        <f>"[TOURNER] "&amp;Procedure!D4</f>
        <v>[TOURNER] Tourner les pommes de terre en forme de «cylindres» - 5 min  Les arrondir légèrement en cylindre en les parant sans excès (tour­ner en liard).</v>
      </c>
      <c r="C7"/>
      <c r="D7"/>
    </row>
    <row r="8">
      <c r="A8" t="s" s="15">
        <v>64</v>
      </c>
      <c r="B8" t="str" s="12">
        <f>"[ÉMINCER] "&amp;Procedure!D5</f>
        <v>[ÉMINCER] Emincer les pommes de terre en rondelles régulières de 3 mm d'épaisseur environ - 10 min  Utiliser une mandoline.</v>
      </c>
      <c r="C8"/>
      <c r="D8"/>
    </row>
    <row r="9">
      <c r="A9" t="s" s="15">
        <v>65</v>
      </c>
      <c r="B9" t="str" s="12">
        <f>"[RINCER] "&amp;Procedure!D6</f>
        <v>[RINCER] Rincer les pommes et les égoutter - 5 min  Les rincer à plusieurs reprises pour enlever la fécule, puis les sécher soigneusement sur un linge propre.</v>
      </c>
      <c r="C9"/>
      <c r="D9"/>
    </row>
    <row r="10">
      <c r="A10" t="s" s="15">
        <v>66</v>
      </c>
      <c r="B10" t="str" s="12">
        <f>"[SAUTER] "&amp;Procedure!D7</f>
        <v>[SAUTER] 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v>
      </c>
      <c r="C10"/>
      <c r="D10"/>
    </row>
    <row r="11">
      <c r="A11"/>
      <c r="B11" t="str">
        <f>Besoins!B8</f>
        <v>Huile de tournesol bidon 5L</v>
      </c>
      <c r="C11" s="6">
        <f>Besoins!E8</f>
        <v>0.2</v>
      </c>
      <c r="D11" t="str">
        <f>Besoins!F8</f>
        <v>lt</v>
      </c>
    </row>
    <row r="12">
      <c r="A12" t="s" s="15">
        <v>67</v>
      </c>
      <c r="B12" t="str" s="12">
        <f>"[TERMINER] "&amp;Procedure!D8</f>
        <v>[TERMINER] 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v>
      </c>
      <c r="C12"/>
      <c r="D12"/>
    </row>
    <row r="13">
      <c r="A13"/>
      <c r="B13" t="str">
        <f>Besoins!B7</f>
        <v>BEURRE</v>
      </c>
      <c r="C13" s="6">
        <f>Besoins!E7</f>
        <v>0.04</v>
      </c>
      <c r="D13" t="str">
        <f>Besoins!F7</f>
        <v>kg</v>
      </c>
    </row>
    <row r="14">
      <c r="A14" t="s" s="15">
        <v>68</v>
      </c>
      <c r="B14" t="str" s="12">
        <f>"[DRESSER] "&amp;Procedure!D9</f>
        <v>[DRESSER] Dresser les pommes - 5 min Les disposer en dôme dans un légumier. Disposer harmonieusement en rosace les plus belles rondelles sur le dessus. Saupoudrer de persil fraîchement haché.</v>
      </c>
      <c r="C14"/>
      <c r="D14"/>
    </row>
    <row r="15">
      <c r="A15"/>
      <c r="B15" t="str">
        <f>Besoins!B9</f>
        <v>persil</v>
      </c>
      <c r="C15" s="6">
        <f>Besoins!E9</f>
        <v>0.02</v>
      </c>
      <c r="D15" t="str">
        <f>Besoins!F9</f>
        <v>kg</v>
      </c>
    </row>
    <row r="16">
      <c r="A16"/>
      <c r="B16"/>
      <c r="C16"/>
      <c r="D16"/>
    </row>
    <row r="17">
      <c r="A17" t="s" s="16">
        <v>69</v>
      </c>
      <c r="B17"/>
      <c r="C17"/>
      <c r="D17"/>
    </row>
  </sheetData>
  <sheetProtection sheet="1"/>
  <mergeCells count="12">
    <mergeCell ref="A1:D1"/>
    <mergeCell ref="A2:D2"/>
    <mergeCell ref="A4:D4"/>
    <mergeCell ref="B5:D5"/>
    <mergeCell ref="B6:D6"/>
    <mergeCell ref="B7:D7"/>
    <mergeCell ref="B8:D8"/>
    <mergeCell ref="B9:D9"/>
    <mergeCell ref="B10:D10"/>
    <mergeCell ref="B12:D12"/>
    <mergeCell ref="B14:D14"/>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2026-08-01T02:02:41Z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2026-08-01T02:02:41Z</dcterms:modified>
  <cp:revision>1</cp:revision>
</cp:coreProperties>
</file>