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<sst xmlns="http://schemas.openxmlformats.org/spreadsheetml/2006/main" count="73" uniqueCount="73">
  <si>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</si>
  <si>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</si>
  <si>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</si>
  <si>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</si>
  <si>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</si>
  <si>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</si>
  <si>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</si>
  <si>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</si>
  <si>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</si>
  <si>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</si>
  <si>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</si>
  <si>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</si>
  <si>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</si>
  <si>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</si>
  <si>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</si>
  <si>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</si>
  <si>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</si>
  <si>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</si>
  <si>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</si>
  <si>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lt</t>
  </si>
  <si>
    <t>00000033</t>
  </si>
  <si>
    <t>SEL</t>
  </si>
  <si>
    <t>00001637</t>
  </si>
  <si>
    <t>coquillettes</t>
  </si>
  <si>
    <t>Épicerie salée</t>
  </si>
  <si>
    <t>00001639</t>
  </si>
  <si>
    <t>gansette (papillons)</t>
  </si>
  <si>
    <t>00001640</t>
  </si>
  <si>
    <t>macaronis</t>
  </si>
  <si>
    <t>00001644</t>
  </si>
  <si>
    <t>pâtes penne rigate</t>
  </si>
  <si>
    <t>00001645</t>
  </si>
  <si>
    <t>spaghettis</t>
  </si>
  <si>
    <t>Total</t>
  </si>
  <si>
    <t>Recette</t>
  </si>
  <si>
    <t>#</t>
  </si>
  <si>
    <t>Verbe</t>
  </si>
  <si>
    <t>Étape</t>
  </si>
  <si>
    <t>Précision technique</t>
  </si>
  <si>
    <t>Durée</t>
  </si>
  <si>
    <t>Pommes de terre de Saint-Flour</t>
  </si>
  <si>
    <t>METTRE EN PLACE</t>
  </si>
  <si>
    <t>Mettre en place le poste de travail - 5 min  Denrées, matériels de préparation, de cuisson et de dressage.</t>
  </si>
  <si>
    <t>5 min (cuisson)</t>
  </si>
  <si>
    <t>PORTER</t>
  </si>
  <si>
    <t>Porter une grande quantité deau à ébullition - 3 min 1 litre deau pour 0,100 kg de pâtes. Saler au gros sel à raison de 8 à 10 g par litre deau.</t>
  </si>
  <si>
    <t>3 min (cuisson)</t>
  </si>
  <si>
    <t>VERSER</t>
  </si>
  <si>
    <t>7 min (cuisson)</t>
  </si>
  <si>
    <t>LIER</t>
  </si>
  <si>
    <t>Lier les pâtes au beurre - 3 min Les sauter rapidement dans une calotte contenant du beurre en parcelles.</t>
  </si>
  <si>
    <t>3 min (prepa)</t>
  </si>
  <si>
    <t>Niveau</t>
  </si>
  <si>
    <t>Composant</t>
  </si>
  <si>
    <t>Type</t>
  </si>
  <si>
    <t>Quantité (× multiplicateur, voir feuille Besoins)</t>
  </si>
  <si>
    <t>recette</t>
  </si>
  <si>
    <t xml:space="preserve">    ↳ spaghettis</t>
  </si>
  <si>
    <t>matiere</t>
  </si>
  <si>
    <t xml:space="preserve">    ↳ coquillettes</t>
  </si>
  <si>
    <t xml:space="preserve">    ↳ pâtes penne rigate</t>
  </si>
  <si>
    <t xml:space="preserve">    ↳ gansette (papillons)</t>
  </si>
  <si>
    <t xml:space="preserve">    ↳ macaronis</t>
  </si>
  <si>
    <t xml:space="preserve">    ↳ EAU</t>
  </si>
  <si>
    <t xml:space="preserve">    ↳ BEURRE</t>
  </si>
  <si>
    <t xml:space="preserve">    ↳ SEL</t>
  </si>
  <si>
    <t>Fiche technique — Pommes de terre de Saint-Flour</t>
  </si>
  <si>
    <t>Pommes de terre de Saint-Flour  GA_POMM_TERR_SAI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</si>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</sst>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0.08</v>
      </c>
      <c r="E7" s="6">
        <f>D7*$B$2</f>
        <v>0.08</v>
      </c>
      <c r="F7" t="s">
        <v>15</v>
      </c>
      <c r="G7" s="9">
        <f>E7*3.9514</f>
        <v>0.316112</v>
      </c>
    </row>
    <row r="8">
      <c r="A8" t="s" s="8">
        <v>16</v>
      </c>
      <c r="B8" t="s">
        <v>17</v>
      </c>
      <c r="C8" t="s">
        <v>18</v>
      </c>
      <c r="D8" s="4">
        <v>6.5</v>
      </c>
      <c r="E8" s="6">
        <f>D8*$B$2</f>
        <v>6.5</v>
      </c>
      <c r="F8" t="s">
        <v>19</v>
      </c>
      <c r="G8" s="9">
        <f>E8*0.003</f>
        <v>0.0195</v>
      </c>
    </row>
    <row r="9">
      <c r="A9" t="s" s="8">
        <v>20</v>
      </c>
      <c r="B9" t="s">
        <v>21</v>
      </c>
      <c r="C9" t="s">
        <v>18</v>
      </c>
      <c r="D9" s="4">
        <v>0.06</v>
      </c>
      <c r="E9" s="6">
        <f>D9*$B$2</f>
        <v>0.06</v>
      </c>
      <c r="F9" t="s">
        <v>15</v>
      </c>
      <c r="G9" s="9">
        <f>E9*0.186416</f>
        <v>0.011185</v>
      </c>
    </row>
    <row r="10">
      <c r="A10" t="s" s="8">
        <v>22</v>
      </c>
      <c r="B10" t="s">
        <v>23</v>
      </c>
      <c r="C10" t="s">
        <v>24</v>
      </c>
      <c r="D10" s="4">
        <v>0.64</v>
      </c>
      <c r="E10" s="6">
        <f>D10*$B$2</f>
        <v>0.64</v>
      </c>
      <c r="F10" t="s">
        <v>3</v>
      </c>
      <c r="G10" s="9">
        <f>E10*0</f>
        <v>0</v>
      </c>
    </row>
    <row r="11">
      <c r="A11" t="s" s="8">
        <v>25</v>
      </c>
      <c r="B11" t="s">
        <v>26</v>
      </c>
      <c r="C11" t="s">
        <v>24</v>
      </c>
      <c r="D11" s="4">
        <v>0.64</v>
      </c>
      <c r="E11" s="6">
        <f>D11*$B$2</f>
        <v>0.64</v>
      </c>
      <c r="F11" t="s">
        <v>3</v>
      </c>
      <c r="G11" s="9">
        <f>E11*0</f>
        <v>0</v>
      </c>
    </row>
    <row r="12">
      <c r="A12" t="s" s="8">
        <v>27</v>
      </c>
      <c r="B12" t="s">
        <v>28</v>
      </c>
      <c r="C12" t="s">
        <v>24</v>
      </c>
      <c r="D12" s="4">
        <v>0.64</v>
      </c>
      <c r="E12" s="6">
        <f>D12*$B$2</f>
        <v>0.64</v>
      </c>
      <c r="F12" t="s">
        <v>3</v>
      </c>
      <c r="G12" s="9">
        <f>E12*0</f>
        <v>0</v>
      </c>
    </row>
    <row r="13">
      <c r="A13" t="s" s="8">
        <v>29</v>
      </c>
      <c r="B13" t="s">
        <v>30</v>
      </c>
      <c r="C13" t="s">
        <v>24</v>
      </c>
      <c r="D13" s="4">
        <v>0.64</v>
      </c>
      <c r="E13" s="6">
        <f>D13*$B$2</f>
        <v>0.64</v>
      </c>
      <c r="F13" t="s">
        <v>3</v>
      </c>
      <c r="G13" s="9">
        <f>E13*0</f>
        <v>0</v>
      </c>
    </row>
    <row r="14">
      <c r="A14" t="s" s="8">
        <v>31</v>
      </c>
      <c r="B14" t="s">
        <v>32</v>
      </c>
      <c r="C14" t="s">
        <v>24</v>
      </c>
      <c r="D14" s="4">
        <v>0.64</v>
      </c>
      <c r="E14" s="6">
        <f>D14*$B$2</f>
        <v>0.64</v>
      </c>
      <c r="F14" t="s">
        <v>3</v>
      </c>
      <c r="G14" s="9">
        <f>E14*0</f>
        <v>0</v>
      </c>
    </row>
    <row r="15">
      <c r="A15"/>
      <c r="B15"/>
      <c r="C15"/>
      <c r="D15"/>
      <c r="E15"/>
      <c r="F15" t="s" s="10">
        <v>33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>
        <v>1</v>
      </c>
      <c r="C2" t="s">
        <v>41</v>
      </c>
      <c r="D2" t="s" s="12">
        <v>42</v>
      </c>
      <c r="E2" t="s" s="12"/>
      <c r="F2" t="s">
        <v>43</v>
      </c>
    </row>
    <row r="3">
      <c r="A3" t="s">
        <v>40</v>
      </c>
      <c r="B3">
        <v>2</v>
      </c>
      <c r="C3" t="s">
        <v>44</v>
      </c>
      <c r="D3" t="s" s="12">
        <v>45</v>
      </c>
      <c r="E3" t="s" s="12"/>
      <c r="F3" t="s">
        <v>46</v>
      </c>
    </row>
    <row r="4">
      <c r="A4" t="s">
        <v>40</v>
      </c>
      <c r="B4">
        <v>3</v>
      </c>
      <c r="C4" t="s">
        <v>47</v>
      </c>
      <c r="D4" t="inlineStr" s="12">
        <is>
          <t>Cuire les pâtes - 7 min Verser les pâtes dans de leau en ébullition. Remuer à laide dune petite écumoire jusquà la reprise de lébul­lition. Réduire lintensité du feu et laisser cuire les pâtes à découvert et à faible ébullition durant la durée spécifique à chaque sorte de pâte indiquée sur le conditionnement. Remuer de temps en temps pour empêcher les pâtes de sagglo­mérer et de coller au fond du récipient. Vérifier fréquemment là-point de la cuisson en goûtant (les spa­ghettis sont prêts lorsque le point blanc central disparaît). Les maintenir légèrement fermes (al dente). Arrêter la cuisson avec un peu deau froide. Egoutter presque complètement les pâtes, les rincer éventuelle­ment à leau bouillante (le peu deau restant sémulsionne avec le beurre et empêche les pâtes de coller).</t>
        </is>
      </c>
      <c r="E4" t="s" s="12"/>
      <c r="F4" t="s">
        <v>48</v>
      </c>
    </row>
    <row r="5">
      <c r="A5" t="s">
        <v>40</v>
      </c>
      <c r="B5">
        <v>4</v>
      </c>
      <c r="C5" t="s">
        <v>49</v>
      </c>
      <c r="D5" t="s" s="12">
        <v>50</v>
      </c>
      <c r="E5" t="s" s="12"/>
      <c r="F5" t="s">
        <v>51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52</v>
      </c>
      <c r="B1" t="s" s="7">
        <v>53</v>
      </c>
      <c r="C1" t="s" s="7">
        <v>54</v>
      </c>
      <c r="D1" t="s" s="7">
        <v>55</v>
      </c>
      <c r="E1" t="s" s="7">
        <v>10</v>
      </c>
    </row>
    <row r="2">
      <c r="A2">
        <v>0</v>
      </c>
      <c r="B2" t="s">
        <v>40</v>
      </c>
      <c r="C2" t="s">
        <v>56</v>
      </c>
      <c r="D2" s="6">
        <f>'Besoins'!$B$2*1</f>
        <v>1</v>
      </c>
      <c r="E2" t="s">
        <v>3</v>
      </c>
    </row>
    <row r="3">
      <c r="A3">
        <v>1</v>
      </c>
      <c r="B3" t="s">
        <v>57</v>
      </c>
      <c r="C3" t="s">
        <v>58</v>
      </c>
      <c r="D3" s="6">
        <f>'Besoins'!$B$2*0.64</f>
        <v>0.64</v>
      </c>
      <c r="E3" t="s">
        <v>15</v>
      </c>
    </row>
    <row r="4">
      <c r="A4">
        <v>1</v>
      </c>
      <c r="B4" t="s">
        <v>59</v>
      </c>
      <c r="C4" t="s">
        <v>58</v>
      </c>
      <c r="D4" s="6">
        <f>'Besoins'!$B$2*0.64</f>
        <v>0.64</v>
      </c>
      <c r="E4" t="s">
        <v>15</v>
      </c>
    </row>
    <row r="5">
      <c r="A5">
        <v>1</v>
      </c>
      <c r="B5" t="s">
        <v>60</v>
      </c>
      <c r="C5" t="s">
        <v>58</v>
      </c>
      <c r="D5" s="6">
        <f>'Besoins'!$B$2*0.64</f>
        <v>0.64</v>
      </c>
      <c r="E5" t="s">
        <v>15</v>
      </c>
    </row>
    <row r="6">
      <c r="A6">
        <v>1</v>
      </c>
      <c r="B6" t="s">
        <v>61</v>
      </c>
      <c r="C6" t="s">
        <v>58</v>
      </c>
      <c r="D6" s="6">
        <f>'Besoins'!$B$2*0.64</f>
        <v>0.64</v>
      </c>
      <c r="E6" t="s">
        <v>15</v>
      </c>
    </row>
    <row r="7">
      <c r="A7">
        <v>1</v>
      </c>
      <c r="B7" t="s">
        <v>62</v>
      </c>
      <c r="C7" t="s">
        <v>58</v>
      </c>
      <c r="D7" s="6">
        <f>'Besoins'!$B$2*0.64</f>
        <v>0.64</v>
      </c>
      <c r="E7" t="s">
        <v>15</v>
      </c>
    </row>
    <row r="8">
      <c r="A8">
        <v>1</v>
      </c>
      <c r="B8" t="s">
        <v>63</v>
      </c>
      <c r="C8" t="s">
        <v>58</v>
      </c>
      <c r="D8" s="6">
        <f>'Besoins'!$B$2*6.5</f>
        <v>6.5</v>
      </c>
      <c r="E8" t="s">
        <v>19</v>
      </c>
    </row>
    <row r="9">
      <c r="A9">
        <v>1</v>
      </c>
      <c r="B9" t="s">
        <v>64</v>
      </c>
      <c r="C9" t="s">
        <v>58</v>
      </c>
      <c r="D9" s="6">
        <f>'Besoins'!$B$2*0.08</f>
        <v>0.08</v>
      </c>
      <c r="E9" t="s">
        <v>15</v>
      </c>
    </row>
    <row r="10">
      <c r="A10">
        <v>1</v>
      </c>
      <c r="B10" t="s">
        <v>65</v>
      </c>
      <c r="C10" t="s">
        <v>58</v>
      </c>
      <c r="D10" s="6">
        <f>'Besoins'!$B$2*0.06</f>
        <v>0.06</v>
      </c>
      <c r="E10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66</v>
      </c>
      <c r="B1"/>
      <c r="C1"/>
      <c r="D1"/>
    </row>
    <row r="2">
      <c r="A2" t="str" s="13">
        <f>"GA_POMM_TERR_SAI · CUI.GARNITURES · référence : "&amp;Besoins!B3&amp;" "&amp;Besoins!C3&amp;" · multiplicateur réglable sur la feuille ""Besoins"""</f>
        <v>GA_POMM_TERR_SAI · CUI.GARNITURES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67</v>
      </c>
      <c r="B4"/>
      <c r="C4"/>
      <c r="D4"/>
    </row>
    <row r="5">
      <c r="A5" t="s" s="15">
        <v>68</v>
      </c>
      <c r="B5" t="str" s="12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5">
        <v>69</v>
      </c>
      <c r="B6" t="str" s="12">
        <f>"[PORTER] "&amp;Procedure!D3</f>
        <v>[PORTER] Porter une grande quantité deau à ébullition - 3 min 1 litre deau pour 0,100 kg de pâtes. Saler au gros sel à raison de 8 à 10 g par litre deau.</v>
      </c>
      <c r="C6"/>
      <c r="D6"/>
    </row>
    <row r="7">
      <c r="A7"/>
      <c r="B7" t="str">
        <f>Besoins!B13</f>
        <v>pâtes penne rigate</v>
      </c>
      <c r="C7" s="6">
        <f>Besoins!E13</f>
        <v>0.64</v>
      </c>
      <c r="D7" t="str">
        <f>Besoins!F13</f>
        <v>kg</v>
      </c>
    </row>
    <row r="8">
      <c r="A8"/>
      <c r="B8" t="str">
        <f>Besoins!B14</f>
        <v>spaghettis</v>
      </c>
      <c r="C8" s="6">
        <f>Besoins!E14</f>
        <v>0.64</v>
      </c>
      <c r="D8" t="str">
        <f>Besoins!F14</f>
        <v>kg</v>
      </c>
    </row>
    <row r="9">
      <c r="A9"/>
      <c r="B9" t="str">
        <f>Besoins!B10</f>
        <v>coquillettes</v>
      </c>
      <c r="C9" s="6">
        <f>Besoins!E10</f>
        <v>0.64</v>
      </c>
      <c r="D9" t="str">
        <f>Besoins!F10</f>
        <v>kg</v>
      </c>
    </row>
    <row r="10">
      <c r="A10"/>
      <c r="B10" t="str">
        <f>Besoins!B11</f>
        <v>gansette (papillons)</v>
      </c>
      <c r="C10" s="6">
        <f>Besoins!E11</f>
        <v>0.64</v>
      </c>
      <c r="D10" t="str">
        <f>Besoins!F11</f>
        <v>kg</v>
      </c>
    </row>
    <row r="11">
      <c r="A11"/>
      <c r="B11" t="str">
        <f>Besoins!B12</f>
        <v>macaronis</v>
      </c>
      <c r="C11" s="6">
        <f>Besoins!E12</f>
        <v>0.64</v>
      </c>
      <c r="D11" t="str">
        <f>Besoins!F12</f>
        <v>kg</v>
      </c>
    </row>
    <row r="12">
      <c r="A12"/>
      <c r="B12" t="str">
        <f>Besoins!B8</f>
        <v>EAU</v>
      </c>
      <c r="C12" s="6">
        <f>Besoins!E8</f>
        <v>6.5</v>
      </c>
      <c r="D12" t="str">
        <f>Besoins!F8</f>
        <v>lt</v>
      </c>
    </row>
    <row r="13">
      <c r="A13"/>
      <c r="B13" t="str">
        <f>Besoins!B9</f>
        <v>SEL</v>
      </c>
      <c r="C13" s="6">
        <f>Besoins!E9</f>
        <v>0.06</v>
      </c>
      <c r="D13" t="str">
        <f>Besoins!F9</f>
        <v>kg</v>
      </c>
    </row>
    <row r="14">
      <c r="A14" t="s" s="15">
        <v>70</v>
      </c>
      <c r="B14" t="str" s="12">
        <f>"[VERSER] "&amp;Procedure!D4</f>
        <v>[VERSER] Cuire les pâtes - 7 min Verser les pâtes dans de leau en ébullition. Remuer à laide dune petite écumoire jusquà la reprise de lébul­lition. Réduire lintensité du feu et laisser cuire les pâtes à découvert et à faible ébullition durant la durée spécifique à chaque sorte de pâte indiquée sur le conditionnement. Remuer de temps en temps pour empêcher les pâtes de sagglo­mérer et de coller au fond du récipient. Vérifier fréquemment là-point de la cuisson en goûtant (les spa­ghettis sont prêts lorsque le point blanc central disparaît). Les maintenir légèrement fermes (al dente). Arrêter la cuisson avec un peu deau froide. Egoutter presque complètement les pâtes, les rincer éventuelle­ment à leau bouillante (le peu deau restant sémulsionne avec le beurre et empêche les pâtes de coller).</v>
      </c>
      <c r="C14"/>
      <c r="D14"/>
    </row>
    <row r="15">
      <c r="A15"/>
      <c r="B15" t="str">
        <f>Besoins!B7</f>
        <v>BEURRE</v>
      </c>
      <c r="C15" s="6">
        <f>Besoins!E7</f>
        <v>0.08</v>
      </c>
      <c r="D15" t="str">
        <f>Besoins!F7</f>
        <v>kg</v>
      </c>
    </row>
    <row r="16">
      <c r="A16" t="s" s="15">
        <v>71</v>
      </c>
      <c r="B16" t="str" s="12">
        <f>"[LIER] "&amp;Procedure!D5</f>
        <v>[LIER] Lier les pâtes au beurre - 3 min Les sauter rapidement dans une calotte contenant du beurre en parcelles.</v>
      </c>
      <c r="C16"/>
      <c r="D16"/>
    </row>
    <row r="17">
      <c r="A17"/>
      <c r="B17"/>
      <c r="C17"/>
      <c r="D17"/>
    </row>
    <row r="18">
      <c r="A18" t="s" s="16">
        <v>72</v>
      </c>
      <c r="B18"/>
      <c r="C18"/>
      <c r="D18"/>
    </row>
  </sheetData>
  <sheetProtection sheet="1"/>
  <mergeCells count="8">
    <mergeCell ref="A1:D1"/>
    <mergeCell ref="A2:D2"/>
    <mergeCell ref="A4:D4"/>
    <mergeCell ref="B5:D5"/>
    <mergeCell ref="B6:D6"/>
    <mergeCell ref="B14:D14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2026-08-01T00:48:32Z</dcterms:created>
  <dc:title>Pommes de terre de Saint-Flour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2026-08-01T00:48:32Z</dcterms:modified>
  <cp:revision>1</cp:revision>
</cp:coreProperties>
</file>