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<sst xmlns="http://schemas.openxmlformats.org/spreadsheetml/2006/main" count="61" uniqueCount="61">
  <si>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</si>
  <si>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</si>
  <si>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</si>
  <si>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</si>
  <si>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</si>
  <si>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</si>
  <si>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</si>
  <si>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</si>
  <si>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</si>
  <si>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</si>
  <si>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</si>
  <si>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</si>
  <si>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</si>
  <si>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</si>
  <si>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</si>
  <si>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</si>
  <si>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</si>
  <si>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</si>
  <si>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</si>
  <si>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</si>
  <si>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</si>
  <si>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</si>
  <si>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</si>
  <si>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</si>
  <si>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</si>
  <si>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</si>
  <si>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</si>
  <si>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</si>
  <si>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</si>
  <si>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</si>
  <si>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</si>
  <si>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</si>
  <si>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</si>
  <si>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</si>
  <si>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</si>
  <si>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</si>
  <si>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</si>
  <si>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</si>
  <si>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PRUNES FEUILLETÉE</t>
  </si>
  <si>
    <t>FOND DE TARTE FEUILLETÉE,25 CM.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</si>
  <si>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</si>
  <si>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</si>
  <si>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</si>
  <si>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</si>
  <si>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</si>
  <si>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</si>
  <si>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 FEUILLETÉE,25 CM.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</si>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</sst>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0.045</v>
      </c>
      <c r="E9" s="6">
        <f>D9*$B$2</f>
        <v>0.045</v>
      </c>
      <c r="F9" t="s">
        <v>18</v>
      </c>
      <c r="G9" s="9">
        <f>E9*3.9514</f>
        <v>0.177813</v>
      </c>
    </row>
    <row r="10">
      <c r="A10" t="s" s="8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3</v>
      </c>
      <c r="G10" s="9">
        <f>E10*1.690325</f>
        <v>2.535488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18</v>
      </c>
      <c r="G12" s="9">
        <f>E12*0.95</f>
        <v>0.285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'Besoins'!$B$2*3</f>
        <v>3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'Besoins'!$B$2*3</f>
        <v>3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'Besoins'!$B$2*3</f>
        <v>3</v>
      </c>
      <c r="E4" t="s">
        <v>3</v>
      </c>
    </row>
    <row r="5">
      <c r="A5">
        <v>2</v>
      </c>
      <c r="B5" t="s">
        <v>49</v>
      </c>
      <c r="C5" t="s">
        <v>48</v>
      </c>
      <c r="D5" s="6">
        <f>'Besoins'!$B$2*0.045</f>
        <v>0.045</v>
      </c>
      <c r="E5" t="s">
        <v>18</v>
      </c>
    </row>
    <row r="6">
      <c r="A6">
        <v>2</v>
      </c>
      <c r="B6" t="s">
        <v>50</v>
      </c>
      <c r="C6" t="s">
        <v>48</v>
      </c>
      <c r="D6" s="6">
        <f>'Besoins'!$B$2*1.5</f>
        <v>1.5</v>
      </c>
      <c r="E6" t="s">
        <v>3</v>
      </c>
    </row>
    <row r="7">
      <c r="A7">
        <v>1</v>
      </c>
      <c r="B7" t="s">
        <v>51</v>
      </c>
      <c r="C7" t="s">
        <v>45</v>
      </c>
      <c r="D7" s="6">
        <f>'Besoins'!$B$2*0.3</f>
        <v>0.3</v>
      </c>
      <c r="E7" t="s">
        <v>18</v>
      </c>
    </row>
    <row r="8">
      <c r="A8">
        <v>2</v>
      </c>
      <c r="B8" t="s">
        <v>52</v>
      </c>
      <c r="C8" t="s">
        <v>48</v>
      </c>
      <c r="D8" s="6">
        <f>'Besoins'!$B$2*0.1</f>
        <v>0.1</v>
      </c>
      <c r="E8" t="s">
        <v>18</v>
      </c>
    </row>
    <row r="9">
      <c r="A9">
        <v>2</v>
      </c>
      <c r="B9" t="s">
        <v>53</v>
      </c>
      <c r="C9" t="s">
        <v>48</v>
      </c>
      <c r="D9" s="6">
        <f>'Besoins'!$B$2*0.2</f>
        <v>0.2</v>
      </c>
      <c r="E9" t="s">
        <v>18</v>
      </c>
    </row>
    <row r="10">
      <c r="A10">
        <v>1</v>
      </c>
      <c r="B10" t="s">
        <v>54</v>
      </c>
      <c r="C10" t="s">
        <v>48</v>
      </c>
      <c r="D10" s="6">
        <f>'Besoins'!$B$2*1</f>
        <v>1</v>
      </c>
      <c r="E10" t="s">
        <v>3</v>
      </c>
    </row>
    <row r="11">
      <c r="A11">
        <v>1</v>
      </c>
      <c r="B11" t="s">
        <v>55</v>
      </c>
      <c r="C11" t="s">
        <v>48</v>
      </c>
      <c r="D11" s="6">
        <f>'Besoins'!$B$2*0.1</f>
        <v>0.1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