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<sst xmlns="http://schemas.openxmlformats.org/spreadsheetml/2006/main" count="131" uniqueCount="131">
  <si>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</si>
  <si>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</si>
  <si>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Soufflé à la volaille et aux champignons</t>
  </si>
  <si>
    <t>Code</t>
  </si>
  <si>
    <t>EC_SOUF_VOLA_CHA</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</si>
  <si>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</si>
  <si>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</si>
  <si>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</si>
  <si>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</si>
  <si>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</si>
  <si>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</si>
  <si>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</si>
  <si>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</si>
  <si>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</si>
  <si>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</si>
  <si>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</si>
  <si>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</si>
  <si>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</si>
  <si>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</si>
  <si>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</si>
  <si>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</si>
  <si>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</si>
  <si>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</si>
  <si>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</si>
  <si>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</si>
  <si>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</si>
  <si>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</si>
  <si>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</si>
  <si>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</si>
  <si>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</si>
  <si>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</si>
  <si>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</si>
  <si>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</si>
  <si>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</si>
  <si>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</si>
  <si>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</si>
  <si>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</si>
  <si>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</si>
  <si>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</si>
  <si>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</si>
  <si>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</si>
  <si>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</si>
  <si>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</si>
  <si>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</si>
  <si>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</si>
  <si>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</si>
  <si>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00001922</t>
  </si>
  <si>
    <t>bouquet garni arôme</t>
  </si>
  <si>
    <t>Condiments et sauces</t>
  </si>
  <si>
    <t>00001758</t>
  </si>
  <si>
    <t>concentré de tomates</t>
  </si>
  <si>
    <t>Épicerie salée</t>
  </si>
  <si>
    <t>00001660</t>
  </si>
  <si>
    <t>huile olive vierge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</si>
  <si>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</si>
  <si>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</si>
  <si>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</si>
  <si>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</si>
  <si>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</si>
  <si>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</si>
  <si>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</si>
  <si>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</si>
  <si>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</si>
  <si>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</si>
  <si>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</si>
  <si>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</si>
  <si>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</si>
  <si>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</si>
  <si>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</si>
  <si>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00001620</t>
  </si>
  <si>
    <t>surimi saveur crabe miettes</t>
  </si>
  <si>
    <t>Poissons et fruits de mer</t>
  </si>
  <si>
    <t>Total</t>
  </si>
  <si>
    <t>Niveau</t>
  </si>
  <si>
    <t>Composant</t>
  </si>
  <si>
    <t>Type</t>
  </si>
  <si>
    <t>Quantité (pour 1 pc)</t>
  </si>
  <si>
    <t>recette</t>
  </si>
  <si>
    <t>Entrées chaudes</t>
  </si>
  <si>
    <t xml:space="preserve">    ↳ surimi saveur crabe miettes</t>
  </si>
  <si>
    <t>matiere</t>
  </si>
  <si>
    <t xml:space="preserve">    ↳ Croustillant de Tourteau et de Calmars à l'Américaine</t>
  </si>
  <si>
    <t xml:space="preserve">    ↳ huile olive vierge</t>
  </si>
  <si>
    <t xml:space="preserve">    ↳ carottes râpées</t>
  </si>
  <si>
    <t xml:space="preserve">    ↳ oignons émincés</t>
  </si>
  <si>
    <t xml:space="preserve">    ↳ échalote</t>
  </si>
  <si>
    <t xml:space="preserve">    ↳ tomates cubes</t>
  </si>
  <si>
    <t xml:space="preserve">    ↳ concentré de tomates</t>
  </si>
  <si>
    <t xml:space="preserve">    ↳ ail haché</t>
  </si>
  <si>
    <t xml:space="preserve">    ↳ bouquet garni arôme</t>
  </si>
  <si>
    <t xml:space="preserve">    ↳ RHUM 50ø</t>
  </si>
  <si>
    <t xml:space="preserve">    ↳ fromage blanc 20% MG sucré</t>
  </si>
  <si>
    <t xml:space="preserve">    ↳ BEURRE</t>
  </si>
  <si>
    <t xml:space="preserve">    ↳ FARINE (000)</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</si>
  <si>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</si>
  <si>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</si>
  <si>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</si>
  <si>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</si>
  <si>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</si>
  <si>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</si>
  <si>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</si>
  <si>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</si>
  <si>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</si>
  <si>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</si>
  <si>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</si>
  <si>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les blancs de calmars en cuisson à laméricaine  Les égoutter en fin de cuisson et les réserver au chaud.</t>
  </si>
  <si>
    <t>LIER</t>
  </si>
  <si>
    <t>10 min (prepa)</t>
  </si>
  <si>
    <t>DÉTAILLER</t>
  </si>
  <si>
    <t>10 min (cuisson)</t>
  </si>
  <si>
    <t>CHAUFFER</t>
  </si>
  <si>
    <t>Chauffer la chair de crabe - 6 min  La chauffer avec un peu de sauce américaine crémée, un filet de cognac, lestragon et le cerfeuil fraîchement hachés.</t>
  </si>
  <si>
    <t>6 min (prepa)</t>
  </si>
  <si>
    <t>Chauffer les pinces de crabes - 2 min  Les chauffer avec un peu de sauce américaine.</t>
  </si>
  <si>
    <t>2 min (prepa)</t>
  </si>
  <si>
    <t>Chauffer les calmars - 2 min  Les chauffer avec un peu de sauce américaine.</t>
  </si>
  <si>
    <t>DRESSER</t>
  </si>
  <si>
    <t>Croustillant de Tourteau et de Calmars à l'Américaine</t>
  </si>
  <si>
    <t>Voir La Cuisine de Référence (Maincent-Morel, BPI) p.696.</t>
  </si>
  <si>
    <t>Fiche technique — Soufflé à la volaille et aux champignons</t>
  </si>
  <si>
    <t>Soufflé à la volaille et aux champignons  EC_SOUF_VOLA_CHA</t>
  </si>
  <si>
    <t>1.</t>
  </si>
  <si>
    <t>2.</t>
  </si>
  <si>
    <t xml:space="preserve">    Croustillant de Tourteau et de Calmars à l'Américaine</t>
  </si>
  <si>
    <t>3.</t>
  </si>
  <si>
    <t>4.</t>
  </si>
  <si>
    <t>5.</t>
  </si>
  <si>
    <t>6.</t>
  </si>
  <si>
    <t>7.</t>
  </si>
  <si>
    <t>8.</t>
  </si>
  <si>
    <t>↳ Croustillant de Tourteau et de Calmars à l'Américaine  00002454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</si>
</sst>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0.92506272</v>
      </c>
    </row>
    <row r="12">
      <c r="A12" t="s" s="3">
        <v>17</v>
      </c>
      <c r="B12" s="4">
        <v>0.92506272</v>
      </c>
    </row>
    <row r="13">
      <c r="A13"/>
      <c r="B13"/>
    </row>
    <row r="14">
      <c r="A14" t="s" s="5">
        <v>18</v>
      </c>
      <c r="B14" t="s" s="5">
        <v>15</v>
      </c>
    </row>
    <row r="15">
      <c r="A15" t="s" s="5">
        <v>19</v>
      </c>
      <c r="B15" s="6">
        <v>0.92506272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E7*13.3119</f>
        <v>0.266238</v>
      </c>
    </row>
    <row r="8">
      <c r="A8" t="s" s="12">
        <v>36</v>
      </c>
      <c r="B8" t="s">
        <v>37</v>
      </c>
      <c r="C8" t="s">
        <v>38</v>
      </c>
      <c r="D8" s="9">
        <v>0.02</v>
      </c>
      <c r="E8" s="11">
        <f>D8*$B$2</f>
        <v>0.02</v>
      </c>
      <c r="F8" t="s">
        <v>39</v>
      </c>
      <c r="G8" s="4">
        <f>E8*0.489836</f>
        <v>0.009797</v>
      </c>
    </row>
    <row r="9">
      <c r="A9" t="s" s="12">
        <v>40</v>
      </c>
      <c r="B9" t="s">
        <v>41</v>
      </c>
      <c r="C9" t="s">
        <v>42</v>
      </c>
      <c r="D9" s="9">
        <v>0.02</v>
      </c>
      <c r="E9" s="11">
        <f>D9*$B$2</f>
        <v>0.02</v>
      </c>
      <c r="F9" t="s">
        <v>39</v>
      </c>
      <c r="G9" s="4">
        <f>E9*3.9514</f>
        <v>0.079028</v>
      </c>
    </row>
    <row r="10">
      <c r="A10" t="s" s="12">
        <v>43</v>
      </c>
      <c r="B10" t="s">
        <v>44</v>
      </c>
      <c r="C10" t="s">
        <v>45</v>
      </c>
      <c r="D10" s="9">
        <v>0.04</v>
      </c>
      <c r="E10" s="11">
        <f>D10*$B$2</f>
        <v>0.04</v>
      </c>
      <c r="F10" t="s">
        <v>25</v>
      </c>
      <c r="G10" s="4">
        <f>E10*0</f>
        <v>0</v>
      </c>
    </row>
    <row r="11">
      <c r="A11" t="s" s="12">
        <v>46</v>
      </c>
      <c r="B11" t="s">
        <v>47</v>
      </c>
      <c r="C11" t="s">
        <v>48</v>
      </c>
      <c r="D11" s="9">
        <v>1</v>
      </c>
      <c r="E11" s="11">
        <f>D11*$B$2</f>
        <v>1</v>
      </c>
      <c r="F11" t="s">
        <v>25</v>
      </c>
      <c r="G11" s="4">
        <f>E11*0</f>
        <v>0</v>
      </c>
    </row>
    <row r="12">
      <c r="A12" t="s" s="12">
        <v>49</v>
      </c>
      <c r="B12" t="s">
        <v>50</v>
      </c>
      <c r="C12" t="s">
        <v>51</v>
      </c>
      <c r="D12" s="9">
        <v>0.02</v>
      </c>
      <c r="E12" s="11">
        <f>D12*$B$2</f>
        <v>0.02</v>
      </c>
      <c r="F12">
        <v>5</v>
      </c>
      <c r="G12" s="4">
        <f>E12*0</f>
        <v>0</v>
      </c>
    </row>
    <row r="13">
      <c r="A13" t="s" s="12">
        <v>52</v>
      </c>
      <c r="B13" t="s">
        <v>53</v>
      </c>
      <c r="C13" t="s">
        <v>51</v>
      </c>
      <c r="D13" s="9">
        <v>0.02</v>
      </c>
      <c r="E13" s="11">
        <f>D13*$B$2</f>
        <v>0.02</v>
      </c>
      <c r="F13" t="s">
        <v>35</v>
      </c>
      <c r="G13" s="4">
        <f>E13*0</f>
        <v>0</v>
      </c>
    </row>
    <row r="14">
      <c r="A14" t="s">
        <v>54</v>
      </c>
      <c r="B14" t="s">
        <v>55</v>
      </c>
      <c r="C14" t="s">
        <v>56</v>
      </c>
      <c r="D14" s="9">
        <v>0.2</v>
      </c>
      <c r="E14" s="11">
        <f>D14*$B$2</f>
        <v>0.2</v>
      </c>
      <c r="F14" t="s">
        <v>35</v>
      </c>
      <c r="G14" s="4">
        <f>E14*2.85</f>
        <v>0.57</v>
      </c>
    </row>
    <row r="15">
      <c r="A15" t="s" s="12">
        <v>57</v>
      </c>
      <c r="B15" t="s">
        <v>58</v>
      </c>
      <c r="C15" t="s">
        <v>59</v>
      </c>
      <c r="D15" s="9">
        <v>0.08</v>
      </c>
      <c r="E15" s="11">
        <f>D15*$B$2</f>
        <v>0.08</v>
      </c>
      <c r="F15" t="s">
        <v>39</v>
      </c>
      <c r="G15" s="4">
        <f>E15*0</f>
        <v>0</v>
      </c>
    </row>
    <row r="16">
      <c r="A16" t="s" s="12">
        <v>60</v>
      </c>
      <c r="B16" t="s">
        <v>61</v>
      </c>
      <c r="C16" t="s">
        <v>59</v>
      </c>
      <c r="D16" s="9">
        <v>0.2</v>
      </c>
      <c r="E16" s="11">
        <f>D16*$B$2</f>
        <v>0.2</v>
      </c>
      <c r="F16" t="s">
        <v>39</v>
      </c>
      <c r="G16" s="4">
        <f>E16*0</f>
        <v>0</v>
      </c>
    </row>
    <row r="17">
      <c r="A17" t="s" s="12">
        <v>62</v>
      </c>
      <c r="B17" t="s">
        <v>63</v>
      </c>
      <c r="C17" t="s">
        <v>64</v>
      </c>
      <c r="D17" s="9">
        <v>0.02</v>
      </c>
      <c r="E17" s="11">
        <f>D17*$B$2</f>
        <v>0.02</v>
      </c>
      <c r="F17" t="s">
        <v>39</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s="12">
        <v>69</v>
      </c>
      <c r="B20" t="s">
        <v>70</v>
      </c>
      <c r="C20" t="s">
        <v>71</v>
      </c>
      <c r="D20" s="9">
        <v>0.4</v>
      </c>
      <c r="E20" s="11">
        <f>D20*$B$2</f>
        <v>0.4</v>
      </c>
      <c r="F20" t="s">
        <v>25</v>
      </c>
      <c r="G20" s="4">
        <f>E20*0</f>
        <v>0</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80</v>
      </c>
      <c r="D3" s="11">
        <v>0.4</v>
      </c>
      <c r="E3" t="s">
        <v>39</v>
      </c>
      <c r="F3" t="s">
        <v>71</v>
      </c>
    </row>
    <row r="4">
      <c r="A4">
        <v>1</v>
      </c>
      <c r="B4" t="s">
        <v>81</v>
      </c>
      <c r="C4" t="s">
        <v>77</v>
      </c>
      <c r="D4" s="11">
        <v>0.8</v>
      </c>
      <c r="E4" t="s">
        <v>39</v>
      </c>
      <c r="F4" t="s">
        <v>78</v>
      </c>
    </row>
    <row r="5">
      <c r="A5">
        <v>1</v>
      </c>
      <c r="B5" t="s">
        <v>82</v>
      </c>
      <c r="C5" t="s">
        <v>80</v>
      </c>
      <c r="D5" s="11">
        <v>0.02</v>
      </c>
      <c r="E5" t="s">
        <v>35</v>
      </c>
      <c r="F5" t="s">
        <v>51</v>
      </c>
    </row>
    <row r="6">
      <c r="A6">
        <v>1</v>
      </c>
      <c r="B6" t="s">
        <v>83</v>
      </c>
      <c r="C6" t="s">
        <v>80</v>
      </c>
      <c r="D6" s="11">
        <v>0.08</v>
      </c>
      <c r="E6" t="s">
        <v>39</v>
      </c>
      <c r="F6" t="s">
        <v>59</v>
      </c>
    </row>
    <row r="7">
      <c r="A7">
        <v>1</v>
      </c>
      <c r="B7" t="s">
        <v>84</v>
      </c>
      <c r="C7" t="s">
        <v>80</v>
      </c>
      <c r="D7" s="11">
        <v>0.08</v>
      </c>
      <c r="E7" t="s">
        <v>39</v>
      </c>
      <c r="F7" t="s">
        <v>64</v>
      </c>
    </row>
    <row r="8">
      <c r="A8">
        <v>1</v>
      </c>
      <c r="B8" t="s">
        <v>85</v>
      </c>
      <c r="C8" t="s">
        <v>80</v>
      </c>
      <c r="D8" s="11">
        <v>0.04</v>
      </c>
      <c r="E8" t="s">
        <v>39</v>
      </c>
      <c r="F8" t="s">
        <v>64</v>
      </c>
    </row>
    <row r="9">
      <c r="A9">
        <v>1</v>
      </c>
      <c r="B9" t="s">
        <v>86</v>
      </c>
      <c r="C9" t="s">
        <v>80</v>
      </c>
      <c r="D9" s="11">
        <v>0.2</v>
      </c>
      <c r="E9" t="s">
        <v>39</v>
      </c>
      <c r="F9" t="s">
        <v>59</v>
      </c>
    </row>
    <row r="10">
      <c r="A10">
        <v>1</v>
      </c>
      <c r="B10" t="s">
        <v>87</v>
      </c>
      <c r="C10" t="s">
        <v>80</v>
      </c>
      <c r="D10" s="11">
        <v>0.02</v>
      </c>
      <c r="E10" t="s">
        <v>39</v>
      </c>
      <c r="F10" t="s">
        <v>51</v>
      </c>
    </row>
    <row r="11">
      <c r="A11">
        <v>1</v>
      </c>
      <c r="B11" t="s">
        <v>88</v>
      </c>
      <c r="C11" t="s">
        <v>80</v>
      </c>
      <c r="D11" s="11">
        <v>0.02</v>
      </c>
      <c r="E11" t="s">
        <v>39</v>
      </c>
      <c r="F11" t="s">
        <v>64</v>
      </c>
    </row>
    <row r="12">
      <c r="A12">
        <v>1</v>
      </c>
      <c r="B12" t="s">
        <v>89</v>
      </c>
      <c r="C12" t="s">
        <v>80</v>
      </c>
      <c r="D12" s="11">
        <v>1</v>
      </c>
      <c r="E12" t="s">
        <v>25</v>
      </c>
      <c r="F12" t="s">
        <v>48</v>
      </c>
    </row>
    <row r="13">
      <c r="A13">
        <v>1</v>
      </c>
      <c r="B13" t="s">
        <v>90</v>
      </c>
      <c r="C13" t="s">
        <v>80</v>
      </c>
      <c r="D13" s="11">
        <v>0.02</v>
      </c>
      <c r="E13" t="s">
        <v>35</v>
      </c>
      <c r="F13" t="s">
        <v>34</v>
      </c>
    </row>
    <row r="14">
      <c r="A14">
        <v>1</v>
      </c>
      <c r="B14" t="s">
        <v>91</v>
      </c>
      <c r="C14" t="s">
        <v>80</v>
      </c>
      <c r="D14" s="11">
        <v>0.04</v>
      </c>
      <c r="E14" t="s">
        <v>35</v>
      </c>
      <c r="F14" t="s">
        <v>45</v>
      </c>
    </row>
    <row r="15">
      <c r="A15">
        <v>1</v>
      </c>
      <c r="B15" t="s">
        <v>92</v>
      </c>
      <c r="C15" t="s">
        <v>80</v>
      </c>
      <c r="D15" s="11">
        <v>0.02</v>
      </c>
      <c r="E15" t="s">
        <v>39</v>
      </c>
      <c r="F15" t="s">
        <v>42</v>
      </c>
    </row>
    <row r="16">
      <c r="A16">
        <v>1</v>
      </c>
      <c r="B16" t="s">
        <v>93</v>
      </c>
      <c r="C16" t="s">
        <v>80</v>
      </c>
      <c r="D16" s="11">
        <v>0.02</v>
      </c>
      <c r="E16" t="s">
        <v>39</v>
      </c>
      <c r="F16" t="s">
        <v>38</v>
      </c>
    </row>
    <row r="17">
      <c r="A17">
        <v>1</v>
      </c>
      <c r="B17" t="s">
        <v>94</v>
      </c>
      <c r="C17" t="s">
        <v>80</v>
      </c>
      <c r="D17" s="11">
        <v>0.2</v>
      </c>
      <c r="E17" t="s">
        <v>35</v>
      </c>
      <c r="F1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t="s">
        <v>101</v>
      </c>
      <c r="D2" t="s" s="14">
        <v>102</v>
      </c>
      <c r="E2" t="s" s="14"/>
      <c r="F2" t="s">
        <v>103</v>
      </c>
    </row>
    <row r="3">
      <c r="A3" t="s">
        <v>2</v>
      </c>
      <c r="B3">
        <v>2</v>
      </c>
      <c r="C3" t="s">
        <v>104</v>
      </c>
      <c r="D3" t="s" s="14">
        <v>105</v>
      </c>
      <c r="E3" t="s" s="14"/>
      <c r="F3"/>
    </row>
    <row r="4">
      <c r="A4" t="s">
        <v>2</v>
      </c>
      <c r="B4">
        <v>3</v>
      </c>
      <c r="C4" t="s">
        <v>106</v>
      </c>
      <c r="D4" t="inlineStr" s="14">
        <is>
          <t>Lier et terminer la sauce américaine - 10 min La lier avec le beurre manié et bien la faire réduire. Crémer et réduire à nouveau. La passer au chinois étamine et la réserver au bain-marie. Tamponner.</t>
        </is>
      </c>
      <c r="E4" t="s" s="14"/>
      <c r="F4" t="s">
        <v>107</v>
      </c>
    </row>
    <row r="5">
      <c r="A5" t="s">
        <v>2</v>
      </c>
      <c r="B5">
        <v>4</v>
      </c>
      <c r="C5" t="s">
        <v>108</v>
      </c>
      <c r="D5" t="inlineStr" s="14">
        <is>
          <t>Détailler les disques de feuilles de brick et les colorer -10 min Détailler 24 disques de 8 cm de diamètre. Les badigeonner de beurre, les saler et les cuire au four entre deux plaques afin quils restent plats.</t>
        </is>
      </c>
      <c r="E5" t="s" s="14"/>
      <c r="F5" t="s">
        <v>109</v>
      </c>
    </row>
    <row r="6">
      <c r="A6" t="s">
        <v>2</v>
      </c>
      <c r="B6">
        <v>5</v>
      </c>
      <c r="C6" t="s">
        <v>110</v>
      </c>
      <c r="D6" t="s" s="14">
        <v>111</v>
      </c>
      <c r="E6" t="s" s="14"/>
      <c r="F6" t="s">
        <v>112</v>
      </c>
    </row>
    <row r="7">
      <c r="A7" t="s">
        <v>2</v>
      </c>
      <c r="B7">
        <v>6</v>
      </c>
      <c r="C7" t="s">
        <v>110</v>
      </c>
      <c r="D7" t="s" s="14">
        <v>113</v>
      </c>
      <c r="E7" t="s" s="14"/>
      <c r="F7" t="s">
        <v>114</v>
      </c>
    </row>
    <row r="8">
      <c r="A8" t="s">
        <v>2</v>
      </c>
      <c r="B8">
        <v>7</v>
      </c>
      <c r="C8" t="s">
        <v>110</v>
      </c>
      <c r="D8" t="s" s="14">
        <v>115</v>
      </c>
      <c r="E8" t="s" s="14"/>
      <c r="F8" t="s">
        <v>114</v>
      </c>
    </row>
    <row r="9">
      <c r="A9" t="s">
        <v>2</v>
      </c>
      <c r="B9">
        <v>8</v>
      </c>
      <c r="C9" t="s">
        <v>116</v>
      </c>
      <c r="D9" t="inlineStr" s="14">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t="s" s="14"/>
      <c r="F9" t="s">
        <v>107</v>
      </c>
    </row>
    <row r="10">
      <c r="A10" t="s">
        <v>117</v>
      </c>
      <c r="B10">
        <v>1</v>
      </c>
      <c r="C10"/>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119</v>
      </c>
      <c r="B1"/>
      <c r="C1"/>
      <c r="D1"/>
    </row>
    <row r="2">
      <c r="A2" t="str" s="15">
        <f>"EC_SOUF_VOLA_CHA · CUI.ENTREES_CHAUDES · référence : "&amp;Besoins!B3&amp;" "&amp;Besoins!C3&amp;" · multiplicateur réglable sur la feuille ""Besoins"""</f>
        <v>EC_SOUF_VOLA_CHA · CUI.ENTREES_CHAUDES · référence : 1 pc · multiplicateur réglable sur la feuille </v>
      </c>
      <c r="B2"/>
      <c r="C2"/>
      <c r="D2"/>
    </row>
    <row r="3">
      <c r="A3"/>
      <c r="B3"/>
      <c r="C3"/>
      <c r="D3"/>
    </row>
    <row r="4">
      <c r="A4" t="s" s="16">
        <v>120</v>
      </c>
      <c r="B4"/>
      <c r="C4"/>
      <c r="D4"/>
    </row>
    <row r="5">
      <c r="A5" t="s" s="17">
        <v>121</v>
      </c>
      <c r="B5" t="str" s="14">
        <f>"[METTRE EN PLACE] "&amp;Procedure!D2</f>
        <v>[METTRE EN PLACE] Mettre en place le poste de travail - 5 min  Denrées, matériels de préparation, de cuisson et de dressage.</v>
      </c>
      <c r="C5"/>
      <c r="D5"/>
    </row>
    <row r="6">
      <c r="A6" t="s" s="17">
        <v>122</v>
      </c>
      <c r="B6" t="str" s="14">
        <f>"[MARQUER] "&amp;Procedure!D3</f>
        <v>[MARQUER] Marquer les blancs de calmars en cuisson à laméricaine  Les égoutter en fin de cuisson et les réserver au chaud.</v>
      </c>
      <c r="C6"/>
      <c r="D6"/>
    </row>
    <row r="7">
      <c r="A7"/>
      <c r="B7" t="s">
        <v>123</v>
      </c>
      <c r="C7" s="11">
        <f>'Besoins'!$B$2*0.8</f>
        <v>0.8</v>
      </c>
      <c r="D7" t="s">
        <v>39</v>
      </c>
    </row>
    <row r="8">
      <c r="A8"/>
      <c r="B8" t="str">
        <f>Besoins!B13</f>
        <v>huile olive vierge</v>
      </c>
      <c r="C8" s="11">
        <f>Besoins!E13</f>
        <v>0.02</v>
      </c>
      <c r="D8" t="str">
        <f>Besoins!F13</f>
        <v>lt</v>
      </c>
    </row>
    <row r="9">
      <c r="A9"/>
      <c r="B9" t="str">
        <f>Besoins!B15</f>
        <v>carottes râpées</v>
      </c>
      <c r="C9" s="11">
        <f>Besoins!E15</f>
        <v>0.08</v>
      </c>
      <c r="D9" t="str">
        <f>Besoins!F15</f>
        <v>kg</v>
      </c>
    </row>
    <row r="10">
      <c r="A10"/>
      <c r="B10" t="str">
        <f>Besoins!B19</f>
        <v>oignons émincés</v>
      </c>
      <c r="C10" s="11">
        <f>Besoins!E19</f>
        <v>0.08</v>
      </c>
      <c r="D10" t="str">
        <f>Besoins!F19</f>
        <v>kg</v>
      </c>
    </row>
    <row r="11">
      <c r="A11"/>
      <c r="B11" t="str">
        <f>Besoins!B18</f>
        <v>échalote</v>
      </c>
      <c r="C11" s="11">
        <f>Besoins!E18</f>
        <v>0.04</v>
      </c>
      <c r="D11" t="str">
        <f>Besoins!F18</f>
        <v>kg</v>
      </c>
    </row>
    <row r="12">
      <c r="A12"/>
      <c r="B12" t="str">
        <f>Besoins!B16</f>
        <v>tomates cubes</v>
      </c>
      <c r="C12" s="11">
        <f>Besoins!E16</f>
        <v>0.2</v>
      </c>
      <c r="D12" t="str">
        <f>Besoins!F16</f>
        <v>kg</v>
      </c>
    </row>
    <row r="13">
      <c r="A13"/>
      <c r="B13" t="str">
        <f>Besoins!B12</f>
        <v>concentré de tomates</v>
      </c>
      <c r="C13" s="11">
        <f>Besoins!E12</f>
        <v>0.02</v>
      </c>
      <c r="D13" t="str">
        <f>Besoins!F12</f>
        <v>kg</v>
      </c>
    </row>
    <row r="14">
      <c r="A14"/>
      <c r="B14" t="str">
        <f>Besoins!B7</f>
        <v>RHUM 50ø</v>
      </c>
      <c r="C14" s="11">
        <f>Besoins!E7</f>
        <v>0.02</v>
      </c>
      <c r="D14" t="str">
        <f>Besoins!F7</f>
        <v>lt</v>
      </c>
    </row>
    <row r="15">
      <c r="A15"/>
      <c r="B15" t="str">
        <f>Besoins!B10</f>
        <v>fromage blanc 20% MG sucré</v>
      </c>
      <c r="C15" s="11">
        <f>Besoins!E10</f>
        <v>0.04</v>
      </c>
      <c r="D15" t="str">
        <f>Besoins!F10</f>
        <v>lt</v>
      </c>
    </row>
    <row r="16">
      <c r="A16"/>
      <c r="B16" t="str">
        <f>Besoins!B8</f>
        <v>FARINE (000)</v>
      </c>
      <c r="C16" s="11">
        <f>Besoins!E8</f>
        <v>0.02</v>
      </c>
      <c r="D16" t="str">
        <f>Besoins!F8</f>
        <v>kg</v>
      </c>
    </row>
    <row r="17">
      <c r="A17"/>
      <c r="B17" t="str">
        <f>Besoins!B14</f>
        <v>Crème liquide entière 35% MG UHT</v>
      </c>
      <c r="C17" s="11">
        <f>Besoins!E14</f>
        <v>0.2</v>
      </c>
      <c r="D17" t="str">
        <f>Besoins!F14</f>
        <v>lt</v>
      </c>
    </row>
    <row r="18">
      <c r="A18" t="s" s="17">
        <v>124</v>
      </c>
      <c r="B18" t="str" s="14">
        <f>"[LIER] "&amp;Procedure!D4</f>
        <v>[LIER] Lier et terminer la sauce américaine - 10 min La lier avec le beurre manié et bien la faire réduire. Crémer et réduire à nouveau. La passer au chinois étamine et la réserver au bain-marie. Tamponner.</v>
      </c>
      <c r="C18"/>
      <c r="D18"/>
    </row>
    <row r="19">
      <c r="A19"/>
      <c r="B19" t="str">
        <f>Besoins!B9</f>
        <v>BEURRE</v>
      </c>
      <c r="C19" s="11">
        <f>Besoins!E9</f>
        <v>0.02</v>
      </c>
      <c r="D19" t="str">
        <f>Besoins!F9</f>
        <v>kg</v>
      </c>
    </row>
    <row r="20">
      <c r="A20" t="s" s="17">
        <v>125</v>
      </c>
      <c r="B20" t="str" s="14">
        <f>"[DÉTAILLER] "&amp;Procedure!D5</f>
        <v>[DÉTAILLER] Détailler les disques de feuilles de brick et les colorer -10 min Détailler 24 disques de 8 cm de diamètre. Les badigeonner de beurre, les saler et les cuire au four entre deux plaques afin quils restent plats.</v>
      </c>
      <c r="C20"/>
      <c r="D20"/>
    </row>
    <row r="21">
      <c r="A21" t="s" s="17">
        <v>126</v>
      </c>
      <c r="B21" t="str" s="14">
        <f>"[CHAUFFER] "&amp;Procedure!D6</f>
        <v>[CHAUFFER] Chauffer la chair de crabe - 6 min  La chauffer avec un peu de sauce américaine crémée, un filet de cognac, lestragon et le cerfeuil fraîchement hachés.</v>
      </c>
      <c r="C21"/>
      <c r="D21"/>
    </row>
    <row r="22">
      <c r="A22"/>
      <c r="B22" t="str">
        <f>Besoins!B20</f>
        <v>surimi saveur crabe miettes</v>
      </c>
      <c r="C22" s="11">
        <f>Besoins!E20</f>
        <v>0.4</v>
      </c>
      <c r="D22" t="str">
        <f>Besoins!F20</f>
        <v>kg</v>
      </c>
    </row>
    <row r="23">
      <c r="A23"/>
      <c r="B23" t="str">
        <f>Besoins!B17</f>
        <v>ail haché</v>
      </c>
      <c r="C23" s="11">
        <f>Besoins!E17</f>
        <v>0.02</v>
      </c>
      <c r="D23" t="str">
        <f>Besoins!F17</f>
        <v>kg</v>
      </c>
    </row>
    <row r="24">
      <c r="A24" t="s" s="17">
        <v>127</v>
      </c>
      <c r="B24" t="str" s="14">
        <f>"[CHAUFFER] "&amp;Procedure!D7</f>
        <v>[CHAUFFER] Chauffer les pinces de crabes - 2 min  Les chauffer avec un peu de sauce américaine.</v>
      </c>
      <c r="C24"/>
      <c r="D24"/>
    </row>
    <row r="25">
      <c r="A25" t="s" s="17">
        <v>128</v>
      </c>
      <c r="B25" t="str" s="14">
        <f>"[CHAUFFER] "&amp;Procedure!D8</f>
        <v>[CHAUFFER] Chauffer les calmars - 2 min  Les chauffer avec un peu de sauce américaine.</v>
      </c>
      <c r="C25"/>
      <c r="D25"/>
    </row>
    <row r="26">
      <c r="A26" t="s" s="17">
        <v>129</v>
      </c>
      <c r="B26" t="str" s="14">
        <f>"[DRESSER] "&amp;Procedure!D9</f>
        <v>[DRESSER] 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v>
      </c>
      <c r="C26"/>
      <c r="D26"/>
    </row>
    <row r="27">
      <c r="A27"/>
      <c r="B27" t="str">
        <f>Besoins!B11</f>
        <v>bouquet garni arôme</v>
      </c>
      <c r="C27" s="11">
        <f>Besoins!E11</f>
        <v>1</v>
      </c>
      <c r="D27" t="str">
        <f>Besoins!F11</f>
        <v>pc</v>
      </c>
    </row>
    <row r="28">
      <c r="A28"/>
      <c r="B28"/>
      <c r="C28"/>
      <c r="D28"/>
    </row>
    <row r="29">
      <c r="A29" t="s" s="16">
        <v>130</v>
      </c>
      <c r="B29"/>
      <c r="C29"/>
      <c r="D29"/>
    </row>
    <row r="30">
      <c r="A30" t="s" s="17">
        <v>121</v>
      </c>
      <c r="B30" t="str" s="14">
        <f>Procedure!D10</f>
        <v>Voir La Cuisine de Référence (Maincent-Morel, BPI) p.696.</v>
      </c>
      <c r="C30"/>
      <c r="D30"/>
    </row>
    <row r="31">
      <c r="A31"/>
      <c r="B31"/>
      <c r="C31"/>
      <c r="D31"/>
    </row>
    <row r="32">
      <c r="A32" t="s" s="18">
        <v>22</v>
      </c>
      <c r="B32"/>
      <c r="C32"/>
      <c r="D32"/>
    </row>
  </sheetData>
  <sheetProtection sheet="1"/>
  <mergeCells count="14">
    <mergeCell ref="A1:D1"/>
    <mergeCell ref="A2:D2"/>
    <mergeCell ref="A4:D4"/>
    <mergeCell ref="B5:D5"/>
    <mergeCell ref="B6:D6"/>
    <mergeCell ref="B18:D18"/>
    <mergeCell ref="B20:D20"/>
    <mergeCell ref="B21:D21"/>
    <mergeCell ref="B24:D24"/>
    <mergeCell ref="B25:D25"/>
    <mergeCell ref="B26:D26"/>
    <mergeCell ref="A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2026-09-15T12:37:10Z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2026-09-15T12:37:10Z</dcterms:modified>
  <cp:revision>1</cp:revision>
</cp:coreProperties>
</file>