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<sst xmlns="http://schemas.openxmlformats.org/spreadsheetml/2006/main" count="120" uniqueCount="120">
  <si>
    <t>Fiche technique</t>
  </si>
  <si>
    <t>Nom</t>
  </si>
  <si>
    <t>Gnocchi niçoise</t>
  </si>
  <si>
    <t>Code</t>
  </si>
  <si>
    <t>EC_GNOC_NIOI</t>
  </si>
  <si>
    <t>Classe</t>
  </si>
  <si>
    <t>Entrées chaudes (CUI.ENTREES_CHAUDES)</t>
  </si>
  <si>
    <t>Statut</t>
  </si>
  <si>
    <t>publie</t>
  </si>
  <si>
    <t>Verrouillée</t>
  </si>
  <si>
    <t>Oui — Corpus CDR (Cuisine de Référence 1993) audité et corrigé — verrouillé Chapitre 5</t>
  </si>
  <si>
    <t>Source bibliographique</t>
  </si>
  <si>
    <t>La Cuisine de Référence (BPI.CDR)</t>
  </si>
  <si>
    <t>Provenance</t>
  </si>
  <si>
    <t>Quantité de référence</t>
  </si>
  <si>
    <t>1 pc</t>
  </si>
  <si>
    <t>Coût de revient H.T. (qt de référence)</t>
  </si>
  <si>
    <t>Coût unitaire H.T.</t>
  </si>
  <si>
    <t>Quantité demandée pour cet export</t>
  </si>
  <si>
    <t>Coût de revient total H.T. pour cette quantité</t>
  </si>
  <si>
    <t>Export généré le</t>
  </si>
  <si>
    <t>30/10/2026 18:44</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</si>
  <si>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</si>
  <si>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</si>
  <si>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</si>
  <si>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</si>
  <si>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</si>
  <si>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</si>
  <si>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</si>
  <si>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</si>
  <si>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</si>
  <si>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 H.T.</t>
  </si>
  <si>
    <t>EAU</t>
  </si>
  <si>
    <t>Eau (robinet - moy. France 2026)</t>
  </si>
  <si>
    <t>Matières premières</t>
  </si>
  <si>
    <t>lt</t>
  </si>
  <si>
    <t>00001963</t>
  </si>
  <si>
    <t>porto rouge</t>
  </si>
  <si>
    <t>Vins et bières de cuisson</t>
  </si>
  <si>
    <t>00001455</t>
  </si>
  <si>
    <t>saucisson à l'ail non fumé gros marquants de viande peu de farce</t>
  </si>
  <si>
    <t>Charcuterie</t>
  </si>
  <si>
    <t>00000139</t>
  </si>
  <si>
    <t>FARINE (000)</t>
  </si>
  <si>
    <t>Farines de blé</t>
  </si>
  <si>
    <t>kg</t>
  </si>
  <si>
    <t>GLACE-VIANDE</t>
  </si>
  <si>
    <t>Glace de viande</t>
  </si>
  <si>
    <t>Fonds concentrés et extraits</t>
  </si>
  <si>
    <t>00000048</t>
  </si>
  <si>
    <t>BEURRE</t>
  </si>
  <si>
    <t>Beurres et margarines</t>
  </si>
  <si>
    <t>00002034</t>
  </si>
  <si>
    <t>échalote</t>
  </si>
  <si>
    <t>Légumes</t>
  </si>
  <si>
    <t>00002049</t>
  </si>
  <si>
    <t>oignons émincés</t>
  </si>
  <si>
    <t>00002041</t>
  </si>
  <si>
    <t>persil</t>
  </si>
  <si>
    <t>00002238</t>
  </si>
  <si>
    <t>carottes râpées</t>
  </si>
  <si>
    <t>Légumes 4ème et 5ème gamme</t>
  </si>
  <si>
    <t>00000047</t>
  </si>
  <si>
    <t>OEUF A3 (PRIX)</t>
  </si>
  <si>
    <t>Oeufs entiers</t>
  </si>
  <si>
    <t>00000033</t>
  </si>
  <si>
    <t>SEL</t>
  </si>
  <si>
    <t>Sels et condiments de base</t>
  </si>
  <si>
    <t>00001883</t>
  </si>
  <si>
    <t>sucre semoule</t>
  </si>
  <si>
    <t>Sucres et édulcorants</t>
  </si>
  <si>
    <t>Total</t>
  </si>
  <si>
    <t>Niveau</t>
  </si>
  <si>
    <t>Composant</t>
  </si>
  <si>
    <t>Type</t>
  </si>
  <si>
    <t>Quantité (pour 1 pc)</t>
  </si>
  <si>
    <t>recette</t>
  </si>
  <si>
    <t>Entrées chaudes</t>
  </si>
  <si>
    <t xml:space="preserve">    ↳ saucisson à l'ail non fumé gros marquants de viande peu de farce</t>
  </si>
  <si>
    <t>matiere</t>
  </si>
  <si>
    <t xml:space="preserve">    ↳ FARINE (000)</t>
  </si>
  <si>
    <t xml:space="preserve">    ↳ SEL</t>
  </si>
  <si>
    <t xml:space="preserve">    ↳ sucre semoule</t>
  </si>
  <si>
    <t xml:space="preserve">    ↳ OEUF (P)</t>
  </si>
  <si>
    <t>Conversions oeufs et ovoproduits</t>
  </si>
  <si>
    <t xml:space="preserve">        ↳ OEUF (ml)</t>
  </si>
  <si>
    <t xml:space="preserve">            ↳ OEUF A3 (PRIX)</t>
  </si>
  <si>
    <t xml:space="preserve">    ↳ BEURRE</t>
  </si>
  <si>
    <t xml:space="preserve">    ↳ carottes râpées</t>
  </si>
  <si>
    <t xml:space="preserve">    ↳ oignons émincés</t>
  </si>
  <si>
    <t xml:space="preserve">    ↳ échalote</t>
  </si>
  <si>
    <t xml:space="preserve">    ↳ Eau (robinet - moy. France 2026)</t>
  </si>
  <si>
    <t xml:space="preserve">    ↳ Glace de viande</t>
  </si>
  <si>
    <t xml:space="preserve">    ↳ porto rouge</t>
  </si>
  <si>
    <t xml:space="preserve">    ↳ persil</t>
  </si>
  <si>
    <t>Recette</t>
  </si>
  <si>
    <t>#</t>
  </si>
  <si>
    <t>Verbe</t>
  </si>
  <si>
    <t>Étape</t>
  </si>
  <si>
    <t>Précision technique</t>
  </si>
  <si>
    <t>Durée</t>
  </si>
  <si>
    <t>METTRE EN PLACE</t>
  </si>
  <si>
    <t>Mettre en place le poste de travail - 5 min  Denrées, matériels de préparation, de cuisson et de dressage.</t>
  </si>
  <si>
    <t>5 min (cuisson)</t>
  </si>
  <si>
    <t>CONFECTIONNER</t>
  </si>
  <si>
    <t>Confectionner la pâte à brioche (méthode directe) - 20 min</t>
  </si>
  <si>
    <t>20 min (prepa)</t>
  </si>
  <si>
    <t>POCHER</t>
  </si>
  <si>
    <t>18 min (repos)</t>
  </si>
  <si>
    <t>15 min (prepa)</t>
  </si>
  <si>
    <t>NAPPER</t>
  </si>
  <si>
    <t>Enrober les saucissons - 20 min Rompre la pâte si nécessaire.</t>
  </si>
  <si>
    <t>Fiche technique — Gnocchi niçoise</t>
  </si>
  <si>
    <t>Gnocchi niçoise  EC_GNOC_NIOI</t>
  </si>
  <si>
    <t>1.</t>
  </si>
  <si>
    <t>2.</t>
  </si>
  <si>
    <t xml:space="preserve">    OEUF (P) (conv.)</t>
  </si>
  <si>
    <t>3.</t>
  </si>
  <si>
    <t>4.</t>
  </si>
  <si>
    <t>5.</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</si>
</sst>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t="s">
        <v>12</v>
      </c>
    </row>
    <row r="8">
      <c r="A8" t="s">
        <v>13</v>
      </c>
      <c r="B8"/>
    </row>
    <row r="9">
      <c r="A9"/>
      <c r="B9"/>
    </row>
    <row r="10">
      <c r="A10" t="s" s="3">
        <v>14</v>
      </c>
      <c r="B10" t="s" s="3">
        <v>15</v>
      </c>
    </row>
    <row r="11">
      <c r="A11" t="s" s="3">
        <v>16</v>
      </c>
      <c r="B11" s="4">
        <v>3.57613908</v>
      </c>
    </row>
    <row r="12">
      <c r="A12" t="s" s="3">
        <v>17</v>
      </c>
      <c r="B12" s="4">
        <v>3.57613908</v>
      </c>
    </row>
    <row r="13">
      <c r="A13"/>
      <c r="B13"/>
    </row>
    <row r="14">
      <c r="A14" t="s" s="5">
        <v>18</v>
      </c>
      <c r="B14" t="s" s="5">
        <v>15</v>
      </c>
    </row>
    <row r="15">
      <c r="A15" t="s" s="5">
        <v>19</v>
      </c>
      <c r="B15" s="6">
        <v>3.57613908</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0"/>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23</v>
      </c>
      <c r="B1"/>
      <c r="C1"/>
      <c r="D1"/>
      <c r="E1"/>
      <c r="F1"/>
    </row>
    <row r="2">
      <c r="A2" t="s">
        <v>24</v>
      </c>
      <c r="B2" s="8">
        <v>1</v>
      </c>
      <c r="C2"/>
      <c r="D2"/>
      <c r="E2"/>
      <c r="F2"/>
    </row>
    <row r="3">
      <c r="A3" t="s">
        <v>14</v>
      </c>
      <c r="B3" s="9">
        <v>1</v>
      </c>
      <c r="C3" t="s" s="10">
        <v>25</v>
      </c>
      <c r="D3"/>
      <c r="E3"/>
      <c r="F3"/>
    </row>
    <row r="4">
      <c r="A4" t="s">
        <v>26</v>
      </c>
      <c r="B4" s="11">
        <f>$B$2*B3</f>
        <v>1</v>
      </c>
      <c r="C4" t="str">
        <f>C3</f>
        <v>pc</v>
      </c>
      <c r="D4"/>
      <c r="E4"/>
      <c r="F4"/>
    </row>
    <row r="5">
      <c r="A5"/>
      <c r="B5"/>
      <c r="C5"/>
      <c r="D5"/>
      <c r="E5"/>
      <c r="F5"/>
    </row>
    <row r="6">
      <c r="A6" t="s" s="2">
        <v>3</v>
      </c>
      <c r="B6" t="s" s="2">
        <v>27</v>
      </c>
      <c r="C6" t="s" s="2">
        <v>5</v>
      </c>
      <c r="D6" t="s" s="2">
        <v>28</v>
      </c>
      <c r="E6" t="s" s="2">
        <v>29</v>
      </c>
      <c r="F6" t="s" s="2">
        <v>30</v>
      </c>
      <c r="G6" t="s" s="2">
        <v>31</v>
      </c>
    </row>
    <row r="7">
      <c r="A7" t="s">
        <v>32</v>
      </c>
      <c r="B7" t="s">
        <v>33</v>
      </c>
      <c r="C7" t="s">
        <v>34</v>
      </c>
      <c r="D7" s="9">
        <v>0.4</v>
      </c>
      <c r="E7" s="11">
        <f>D7*$B$2</f>
        <v>0.4</v>
      </c>
      <c r="F7" t="s">
        <v>35</v>
      </c>
      <c r="G7" s="4">
        <f>E7*0.0043</f>
        <v>0.00172</v>
      </c>
    </row>
    <row r="8">
      <c r="A8" t="s" s="12">
        <v>36</v>
      </c>
      <c r="B8" t="s">
        <v>37</v>
      </c>
      <c r="C8" t="s">
        <v>38</v>
      </c>
      <c r="D8" s="9">
        <v>0.04</v>
      </c>
      <c r="E8" s="11">
        <f>D8*$B$2</f>
        <v>0.04</v>
      </c>
      <c r="F8" t="s">
        <v>35</v>
      </c>
      <c r="G8" s="4">
        <f>E8*6.8</f>
        <v>0.272</v>
      </c>
    </row>
    <row r="9">
      <c r="A9" t="s" s="12">
        <v>39</v>
      </c>
      <c r="B9" t="s">
        <v>40</v>
      </c>
      <c r="C9" t="s">
        <v>41</v>
      </c>
      <c r="D9" s="9">
        <v>0.5</v>
      </c>
      <c r="E9" s="11">
        <f>D9*$B$2</f>
        <v>0.5</v>
      </c>
      <c r="F9" t="s">
        <v>25</v>
      </c>
      <c r="G9" s="4">
        <f>E9*0</f>
        <v>0</v>
      </c>
    </row>
    <row r="10">
      <c r="A10" t="s" s="12">
        <v>42</v>
      </c>
      <c r="B10" t="s">
        <v>43</v>
      </c>
      <c r="C10" t="s">
        <v>44</v>
      </c>
      <c r="D10" s="9">
        <v>0.25</v>
      </c>
      <c r="E10" s="11">
        <f>D10*$B$2</f>
        <v>0.25</v>
      </c>
      <c r="F10" t="s">
        <v>45</v>
      </c>
      <c r="G10" s="4">
        <f>E10*0.489836</f>
        <v>0.122459</v>
      </c>
    </row>
    <row r="11">
      <c r="A11" t="s">
        <v>46</v>
      </c>
      <c r="B11" t="s">
        <v>47</v>
      </c>
      <c r="C11" t="s">
        <v>48</v>
      </c>
      <c r="D11" s="9">
        <v>0.04</v>
      </c>
      <c r="E11" s="11">
        <f>D11*$B$2</f>
        <v>0.04</v>
      </c>
      <c r="F11" t="s">
        <v>45</v>
      </c>
      <c r="G11" s="4">
        <f>E11*55</f>
        <v>2.2</v>
      </c>
    </row>
    <row r="12">
      <c r="A12" t="s" s="12">
        <v>49</v>
      </c>
      <c r="B12" t="s">
        <v>50</v>
      </c>
      <c r="C12" t="s">
        <v>51</v>
      </c>
      <c r="D12" s="9">
        <v>0.02</v>
      </c>
      <c r="E12" s="11">
        <f>D12*$B$2</f>
        <v>0.02</v>
      </c>
      <c r="F12" t="s">
        <v>45</v>
      </c>
      <c r="G12" s="4">
        <f>E12*3.9514</f>
        <v>0.079028</v>
      </c>
    </row>
    <row r="13">
      <c r="A13" t="s" s="12">
        <v>52</v>
      </c>
      <c r="B13" t="s">
        <v>53</v>
      </c>
      <c r="C13" t="s">
        <v>54</v>
      </c>
      <c r="D13" s="9">
        <v>0.02</v>
      </c>
      <c r="E13" s="11">
        <f>D13*$B$2</f>
        <v>0.02</v>
      </c>
      <c r="F13" t="s">
        <v>25</v>
      </c>
      <c r="G13" s="4">
        <f>E13*0</f>
        <v>0</v>
      </c>
    </row>
    <row r="14">
      <c r="A14" t="s" s="12">
        <v>55</v>
      </c>
      <c r="B14" t="s">
        <v>56</v>
      </c>
      <c r="C14" t="s">
        <v>54</v>
      </c>
      <c r="D14" s="9">
        <v>0.04</v>
      </c>
      <c r="E14" s="11">
        <f>D14*$B$2</f>
        <v>0.04</v>
      </c>
      <c r="F14" t="s">
        <v>25</v>
      </c>
      <c r="G14" s="4">
        <f>E14*0</f>
        <v>0</v>
      </c>
    </row>
    <row r="15">
      <c r="A15" t="s" s="12">
        <v>57</v>
      </c>
      <c r="B15" t="s">
        <v>58</v>
      </c>
      <c r="C15" t="s">
        <v>54</v>
      </c>
      <c r="D15" s="9">
        <v>0.02</v>
      </c>
      <c r="E15" s="11">
        <f>D15*$B$2</f>
        <v>0.02</v>
      </c>
      <c r="F15" t="s">
        <v>45</v>
      </c>
      <c r="G15" s="4">
        <f>E15*4.5</f>
        <v>0.09</v>
      </c>
    </row>
    <row r="16">
      <c r="A16" t="s" s="12">
        <v>59</v>
      </c>
      <c r="B16" t="s">
        <v>60</v>
      </c>
      <c r="C16" t="s">
        <v>61</v>
      </c>
      <c r="D16" s="9">
        <v>0.04</v>
      </c>
      <c r="E16" s="11">
        <f>D16*$B$2</f>
        <v>0.04</v>
      </c>
      <c r="F16" t="s">
        <v>45</v>
      </c>
      <c r="G16" s="4">
        <f>E16*0</f>
        <v>0</v>
      </c>
    </row>
    <row r="17">
      <c r="A17" t="s" s="12">
        <v>62</v>
      </c>
      <c r="B17" t="s">
        <v>63</v>
      </c>
      <c r="C17" t="s">
        <v>64</v>
      </c>
      <c r="D17" s="9">
        <v>3</v>
      </c>
      <c r="E17" s="11">
        <f>D17*$B$2</f>
        <v>3</v>
      </c>
      <c r="F17" t="s">
        <v>25</v>
      </c>
      <c r="G17" s="4">
        <f>E17*0.27</f>
        <v>0.81</v>
      </c>
    </row>
    <row r="18">
      <c r="A18" t="s" s="12">
        <v>65</v>
      </c>
      <c r="B18" t="s">
        <v>66</v>
      </c>
      <c r="C18" t="s">
        <v>67</v>
      </c>
      <c r="D18" s="9">
        <v>0.005</v>
      </c>
      <c r="E18" s="11">
        <f>D18*$B$2</f>
        <v>0.005</v>
      </c>
      <c r="F18" t="s">
        <v>45</v>
      </c>
      <c r="G18" s="4">
        <f>E18*0.186416</f>
        <v>0.000932</v>
      </c>
    </row>
    <row r="19">
      <c r="A19" t="s" s="12">
        <v>68</v>
      </c>
      <c r="B19" t="s">
        <v>69</v>
      </c>
      <c r="C19" t="s">
        <v>70</v>
      </c>
      <c r="D19" s="9">
        <v>0.01</v>
      </c>
      <c r="E19" s="11">
        <f>D19*$B$2</f>
        <v>0.01</v>
      </c>
      <c r="F19" t="s">
        <v>45</v>
      </c>
      <c r="G19" s="4">
        <f>E19*0</f>
        <v>0</v>
      </c>
    </row>
    <row r="20">
      <c r="A20"/>
      <c r="B20"/>
      <c r="C20"/>
      <c r="D20"/>
      <c r="E20"/>
      <c r="F20" t="s" s="3">
        <v>71</v>
      </c>
      <c r="G20" s="13">
        <f>SUM(G7:G19)</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7"/>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72</v>
      </c>
      <c r="B1" t="s" s="2">
        <v>73</v>
      </c>
      <c r="C1" t="s" s="2">
        <v>74</v>
      </c>
      <c r="D1" t="s" s="2">
        <v>75</v>
      </c>
      <c r="E1" t="s" s="2">
        <v>30</v>
      </c>
      <c r="F1" t="s" s="2">
        <v>5</v>
      </c>
    </row>
    <row r="2">
      <c r="A2">
        <v>0</v>
      </c>
      <c r="B2" t="s">
        <v>2</v>
      </c>
      <c r="C2" t="s">
        <v>76</v>
      </c>
      <c r="D2" s="11">
        <v>1</v>
      </c>
      <c r="E2" t="s">
        <v>25</v>
      </c>
      <c r="F2" t="s">
        <v>77</v>
      </c>
    </row>
    <row r="3">
      <c r="A3">
        <v>1</v>
      </c>
      <c r="B3" t="s">
        <v>78</v>
      </c>
      <c r="C3" t="s">
        <v>79</v>
      </c>
      <c r="D3" s="11">
        <v>0.5</v>
      </c>
      <c r="E3" t="s">
        <v>45</v>
      </c>
      <c r="F3" t="s">
        <v>41</v>
      </c>
    </row>
    <row r="4">
      <c r="A4">
        <v>1</v>
      </c>
      <c r="B4" t="s">
        <v>80</v>
      </c>
      <c r="C4" t="s">
        <v>79</v>
      </c>
      <c r="D4" s="11">
        <v>0.25</v>
      </c>
      <c r="E4" t="s">
        <v>45</v>
      </c>
      <c r="F4" t="s">
        <v>44</v>
      </c>
    </row>
    <row r="5">
      <c r="A5">
        <v>1</v>
      </c>
      <c r="B5" t="s">
        <v>81</v>
      </c>
      <c r="C5" t="s">
        <v>79</v>
      </c>
      <c r="D5" s="11">
        <v>0.005</v>
      </c>
      <c r="E5" t="s">
        <v>45</v>
      </c>
      <c r="F5" t="s">
        <v>67</v>
      </c>
    </row>
    <row r="6">
      <c r="A6">
        <v>1</v>
      </c>
      <c r="B6" t="s">
        <v>82</v>
      </c>
      <c r="C6" t="s">
        <v>79</v>
      </c>
      <c r="D6" s="11">
        <v>0.01</v>
      </c>
      <c r="E6" t="s">
        <v>45</v>
      </c>
      <c r="F6" t="s">
        <v>70</v>
      </c>
    </row>
    <row r="7">
      <c r="A7">
        <v>1</v>
      </c>
      <c r="B7" t="s">
        <v>83</v>
      </c>
      <c r="C7" t="s">
        <v>76</v>
      </c>
      <c r="D7" s="11">
        <v>3</v>
      </c>
      <c r="E7" t="s">
        <v>25</v>
      </c>
      <c r="F7" t="s">
        <v>84</v>
      </c>
    </row>
    <row r="8">
      <c r="A8">
        <v>2</v>
      </c>
      <c r="B8" t="s">
        <v>85</v>
      </c>
      <c r="C8" t="s">
        <v>76</v>
      </c>
      <c r="D8" s="11">
        <v>0.165</v>
      </c>
      <c r="E8" t="s">
        <v>35</v>
      </c>
      <c r="F8" t="s">
        <v>84</v>
      </c>
    </row>
    <row r="9">
      <c r="A9">
        <v>3</v>
      </c>
      <c r="B9" t="s">
        <v>86</v>
      </c>
      <c r="C9" t="s">
        <v>79</v>
      </c>
      <c r="D9" s="11">
        <v>3</v>
      </c>
      <c r="E9" t="s">
        <v>25</v>
      </c>
      <c r="F9" t="s">
        <v>64</v>
      </c>
    </row>
    <row r="10">
      <c r="A10">
        <v>1</v>
      </c>
      <c r="B10" t="s">
        <v>87</v>
      </c>
      <c r="C10" t="s">
        <v>79</v>
      </c>
      <c r="D10" s="11">
        <v>0.02</v>
      </c>
      <c r="E10" t="s">
        <v>45</v>
      </c>
      <c r="F10" t="s">
        <v>51</v>
      </c>
    </row>
    <row r="11">
      <c r="A11">
        <v>1</v>
      </c>
      <c r="B11" t="s">
        <v>88</v>
      </c>
      <c r="C11" t="s">
        <v>79</v>
      </c>
      <c r="D11" s="11">
        <v>0.04</v>
      </c>
      <c r="E11" t="s">
        <v>45</v>
      </c>
      <c r="F11" t="s">
        <v>61</v>
      </c>
    </row>
    <row r="12">
      <c r="A12">
        <v>1</v>
      </c>
      <c r="B12" t="s">
        <v>89</v>
      </c>
      <c r="C12" t="s">
        <v>79</v>
      </c>
      <c r="D12" s="11">
        <v>0.04</v>
      </c>
      <c r="E12" t="s">
        <v>45</v>
      </c>
      <c r="F12" t="s">
        <v>54</v>
      </c>
    </row>
    <row r="13">
      <c r="A13">
        <v>1</v>
      </c>
      <c r="B13" t="s">
        <v>90</v>
      </c>
      <c r="C13" t="s">
        <v>79</v>
      </c>
      <c r="D13" s="11">
        <v>0.02</v>
      </c>
      <c r="E13" t="s">
        <v>45</v>
      </c>
      <c r="F13" t="s">
        <v>54</v>
      </c>
    </row>
    <row r="14">
      <c r="A14">
        <v>1</v>
      </c>
      <c r="B14" t="s">
        <v>91</v>
      </c>
      <c r="C14" t="s">
        <v>79</v>
      </c>
      <c r="D14" s="11">
        <v>0.4</v>
      </c>
      <c r="E14" t="s">
        <v>35</v>
      </c>
      <c r="F14" t="s">
        <v>34</v>
      </c>
    </row>
    <row r="15">
      <c r="A15">
        <v>1</v>
      </c>
      <c r="B15" t="s">
        <v>92</v>
      </c>
      <c r="C15" t="s">
        <v>79</v>
      </c>
      <c r="D15" s="11">
        <v>0.04</v>
      </c>
      <c r="E15" t="s">
        <v>35</v>
      </c>
      <c r="F15" t="s">
        <v>48</v>
      </c>
    </row>
    <row r="16">
      <c r="A16">
        <v>1</v>
      </c>
      <c r="B16" t="s">
        <v>93</v>
      </c>
      <c r="C16" t="s">
        <v>79</v>
      </c>
      <c r="D16" s="11">
        <v>0.04</v>
      </c>
      <c r="E16" t="s">
        <v>35</v>
      </c>
      <c r="F16" t="s">
        <v>38</v>
      </c>
    </row>
    <row r="17">
      <c r="A17">
        <v>1</v>
      </c>
      <c r="B17" t="s">
        <v>94</v>
      </c>
      <c r="C17" t="s">
        <v>79</v>
      </c>
      <c r="D17" s="11">
        <v>0.02</v>
      </c>
      <c r="E17" t="s">
        <v>45</v>
      </c>
      <c r="F17" t="s">
        <v>54</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6"/>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95</v>
      </c>
      <c r="B1" t="s" s="2">
        <v>96</v>
      </c>
      <c r="C1" t="s" s="2">
        <v>97</v>
      </c>
      <c r="D1" t="s" s="2">
        <v>98</v>
      </c>
      <c r="E1" t="s" s="2">
        <v>99</v>
      </c>
      <c r="F1" t="s" s="2">
        <v>100</v>
      </c>
    </row>
    <row r="2">
      <c r="A2" t="s">
        <v>2</v>
      </c>
      <c r="B2">
        <v>1</v>
      </c>
      <c r="C2" t="s">
        <v>101</v>
      </c>
      <c r="D2" t="s" s="14">
        <v>102</v>
      </c>
      <c r="E2" t="s" s="14"/>
      <c r="F2" t="s">
        <v>103</v>
      </c>
    </row>
    <row r="3">
      <c r="A3" t="s">
        <v>2</v>
      </c>
      <c r="B3">
        <v>2</v>
      </c>
      <c r="C3" t="s">
        <v>104</v>
      </c>
      <c r="D3" t="s" s="14">
        <v>105</v>
      </c>
      <c r="E3" t="s" s="14"/>
      <c r="F3" t="s">
        <v>106</v>
      </c>
    </row>
    <row r="4">
      <c r="A4" t="s">
        <v>2</v>
      </c>
      <c r="B4">
        <v>3</v>
      </c>
      <c r="C4" t="s">
        <v>107</v>
      </c>
      <c r="D4" t="inlineStr" s="14">
        <is>
          <t>Pocher les saucissons - 5 min Piquer délicatement les saucissons (sauf sils sont truffés). Pocher sans ébullition pendant 20 à 30 min suivant leur grosseur (départ eau froide). Egoutter, éliminer la «robe» et refroidir rapidement.</t>
        </is>
      </c>
      <c r="E4" t="s" s="14"/>
      <c r="F4" t="s">
        <v>108</v>
      </c>
    </row>
    <row r="5">
      <c r="A5" t="s">
        <v>2</v>
      </c>
      <c r="B5">
        <v>4</v>
      </c>
      <c r="C5" t="s">
        <v>104</v>
      </c>
      <c r="D5" t="inlineStr" s="14">
        <is>
          <t>Confectionner la sauce porto - 15 min Eplucher, laver les carottes, les oignons et les échalotes. Détailler les carottes en petits dés. Ciseler finement les oignons et les échalotes. Suer sans coloration la garniture aromatique. Déglacer avec les 2/3 du porto et laisser réduire légèrement. Adjoindre le fond brun de veau lié et la glace de viande. Réduire à nouveau. Vérifier lassaisonnement. Ajouter le reste du porto. Monter la sauce au beurre et la passer au chinois étamine. Débarrasser au bain-marie, tamponner en surface et couvrir.</t>
        </is>
      </c>
      <c r="E5" t="s" s="14"/>
      <c r="F5" t="s">
        <v>109</v>
      </c>
    </row>
    <row r="6">
      <c r="A6" t="s">
        <v>2</v>
      </c>
      <c r="B6">
        <v>5</v>
      </c>
      <c r="C6" t="s">
        <v>110</v>
      </c>
      <c r="D6" t="s" s="14">
        <v>111</v>
      </c>
      <c r="E6" t="s" s="14"/>
      <c r="F6" t="s">
        <v>106</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4"/>
  <cols>
    <col min="1" max="1" width="22" customWidth="1"/>
    <col min="2" max="2" width="52" customWidth="1"/>
    <col min="3" max="3" width="14" customWidth="1"/>
    <col min="4" max="4" width="10" customWidth="1"/>
  </cols>
  <sheetData>
    <row r="1" customHeight="1" ht="24">
      <c r="A1" t="s" s="7">
        <v>112</v>
      </c>
      <c r="B1"/>
      <c r="C1"/>
      <c r="D1"/>
    </row>
    <row r="2">
      <c r="A2" t="str" s="15">
        <f>"EC_GNOC_NIOI · CUI.ENTREES_CHAUDES · référence : "&amp;Besoins!B3&amp;" "&amp;Besoins!C3&amp;" · multiplicateur réglable sur la feuille ""Besoins"""</f>
        <v>EC_GNOC_NIOI · CUI.ENTREES_CHAUDES · référence : 1 pc · multiplicateur réglable sur la feuille </v>
      </c>
      <c r="B2"/>
      <c r="C2"/>
      <c r="D2"/>
    </row>
    <row r="3">
      <c r="A3"/>
      <c r="B3"/>
      <c r="C3"/>
      <c r="D3"/>
    </row>
    <row r="4">
      <c r="A4" t="s" s="16">
        <v>113</v>
      </c>
      <c r="B4"/>
      <c r="C4"/>
      <c r="D4"/>
    </row>
    <row r="5">
      <c r="A5" t="s" s="17">
        <v>114</v>
      </c>
      <c r="B5" t="str" s="14">
        <f>"[METTRE EN PLACE] "&amp;Procedure!D2</f>
        <v>[METTRE EN PLACE] Mettre en place le poste de travail - 5 min  Denrées, matériels de préparation, de cuisson et de dressage.</v>
      </c>
      <c r="C5"/>
      <c r="D5"/>
    </row>
    <row r="6">
      <c r="A6" t="s" s="17">
        <v>115</v>
      </c>
      <c r="B6" t="str" s="14">
        <f>"[CONFECTIONNER] "&amp;Procedure!D3</f>
        <v>[CONFECTIONNER] Confectionner la pâte à brioche (méthode directe) - 20 min</v>
      </c>
      <c r="C6"/>
      <c r="D6"/>
    </row>
    <row r="7">
      <c r="A7"/>
      <c r="B7" t="str">
        <f>Besoins!B10</f>
        <v>FARINE (000)</v>
      </c>
      <c r="C7" s="11">
        <f>Besoins!E10</f>
        <v>0.25</v>
      </c>
      <c r="D7" t="str">
        <f>Besoins!F10</f>
        <v>kg</v>
      </c>
    </row>
    <row r="8">
      <c r="A8"/>
      <c r="B8" t="str">
        <f>Besoins!B18</f>
        <v>SEL</v>
      </c>
      <c r="C8" s="11">
        <f>Besoins!E18</f>
        <v>0.005</v>
      </c>
      <c r="D8" t="str">
        <f>Besoins!F18</f>
        <v>kg</v>
      </c>
    </row>
    <row r="9">
      <c r="A9"/>
      <c r="B9" t="str">
        <f>Besoins!B19</f>
        <v>sucre semoule</v>
      </c>
      <c r="C9" s="11">
        <f>Besoins!E19</f>
        <v>0.01</v>
      </c>
      <c r="D9" t="str">
        <f>Besoins!F19</f>
        <v>kg</v>
      </c>
    </row>
    <row r="10">
      <c r="A10"/>
      <c r="B10" t="s">
        <v>116</v>
      </c>
      <c r="C10" s="11">
        <f>'Besoins'!$B$2*3</f>
        <v>3</v>
      </c>
      <c r="D10" t="s">
        <v>25</v>
      </c>
    </row>
    <row r="11">
      <c r="A11"/>
      <c r="B11" t="str">
        <f>Besoins!B7</f>
        <v>Eau (robinet - moy. France 2026)</v>
      </c>
      <c r="C11" s="11">
        <f>Besoins!E7</f>
        <v>0.4</v>
      </c>
      <c r="D11" t="str">
        <f>Besoins!F7</f>
        <v>lt</v>
      </c>
    </row>
    <row r="12">
      <c r="A12"/>
      <c r="B12" t="str">
        <f>Besoins!B15</f>
        <v>persil</v>
      </c>
      <c r="C12" s="11">
        <f>Besoins!E15</f>
        <v>0.02</v>
      </c>
      <c r="D12" t="str">
        <f>Besoins!F15</f>
        <v>kg</v>
      </c>
    </row>
    <row r="13">
      <c r="A13" t="s" s="17">
        <v>117</v>
      </c>
      <c r="B13" t="str" s="14">
        <f>"[POCHER] "&amp;Procedure!D4</f>
        <v>[POCHER] Pocher les saucissons - 5 min Piquer délicatement les saucissons (sauf sils sont truffés). Pocher sans ébullition pendant 20 à 30 min suivant leur grosseur (départ eau froide). Egoutter, éliminer la «robe» et refroidir rapidement.</v>
      </c>
      <c r="C13"/>
      <c r="D13"/>
    </row>
    <row r="14">
      <c r="A14"/>
      <c r="B14" t="str">
        <f>Besoins!B9</f>
        <v>saucisson à l'ail non fumé gros marquants de viande peu de farce</v>
      </c>
      <c r="C14" s="11">
        <f>Besoins!E9</f>
        <v>0.5</v>
      </c>
      <c r="D14" t="str">
        <f>Besoins!F9</f>
        <v>kg</v>
      </c>
    </row>
    <row r="15">
      <c r="A15" t="s" s="17">
        <v>118</v>
      </c>
      <c r="B15" t="str" s="14">
        <f>"[CONFECTIONNER] "&amp;Procedure!D5</f>
        <v>[CONFECTIONNER] Confectionner la sauce porto - 15 min Eplucher, laver les carottes, les oignons et les échalotes. Détailler les carottes en petits dés. Ciseler finement les oignons et les échalotes. Suer sans coloration la garniture aromatique. Déglacer avec les 2/3 du porto et laisser réduire légèrement. Adjoindre le fond brun de veau lié et la glace de viande. Réduire à nouveau. Vérifier lassaisonnement. Ajouter le reste du porto. Monter la sauce au beurre et la passer au chinois étamine. Débarrasser au bain-marie, tamponner en surface et couvrir.</v>
      </c>
      <c r="C15"/>
      <c r="D15"/>
    </row>
    <row r="16">
      <c r="A16"/>
      <c r="B16" t="str">
        <f>Besoins!B12</f>
        <v>BEURRE</v>
      </c>
      <c r="C16" s="11">
        <f>Besoins!E12</f>
        <v>0.02</v>
      </c>
      <c r="D16" t="str">
        <f>Besoins!F12</f>
        <v>kg</v>
      </c>
    </row>
    <row r="17">
      <c r="A17"/>
      <c r="B17" t="str">
        <f>Besoins!B16</f>
        <v>carottes râpées</v>
      </c>
      <c r="C17" s="11">
        <f>Besoins!E16</f>
        <v>0.04</v>
      </c>
      <c r="D17" t="str">
        <f>Besoins!F16</f>
        <v>kg</v>
      </c>
    </row>
    <row r="18">
      <c r="A18"/>
      <c r="B18" t="str">
        <f>Besoins!B14</f>
        <v>oignons émincés</v>
      </c>
      <c r="C18" s="11">
        <f>Besoins!E14</f>
        <v>0.04</v>
      </c>
      <c r="D18" t="str">
        <f>Besoins!F14</f>
        <v>kg</v>
      </c>
    </row>
    <row r="19">
      <c r="A19"/>
      <c r="B19" t="str">
        <f>Besoins!B13</f>
        <v>échalote</v>
      </c>
      <c r="C19" s="11">
        <f>Besoins!E13</f>
        <v>0.02</v>
      </c>
      <c r="D19" t="str">
        <f>Besoins!F13</f>
        <v>kg</v>
      </c>
    </row>
    <row r="20">
      <c r="A20"/>
      <c r="B20" t="str">
        <f>Besoins!B11</f>
        <v>Glace de viande</v>
      </c>
      <c r="C20" s="11">
        <f>Besoins!E11</f>
        <v>0.04</v>
      </c>
      <c r="D20" t="str">
        <f>Besoins!F11</f>
        <v>lt</v>
      </c>
    </row>
    <row r="21">
      <c r="A21"/>
      <c r="B21" t="str">
        <f>Besoins!B8</f>
        <v>porto rouge</v>
      </c>
      <c r="C21" s="11">
        <f>Besoins!E8</f>
        <v>0.04</v>
      </c>
      <c r="D21" t="str">
        <f>Besoins!F8</f>
        <v>lt</v>
      </c>
    </row>
    <row r="22">
      <c r="A22" t="s" s="17">
        <v>119</v>
      </c>
      <c r="B22" t="str" s="14">
        <f>"[NAPPER] "&amp;Procedure!D6</f>
        <v>[NAPPER] Enrober les saucissons - 20 min Rompre la pâte si nécessaire.</v>
      </c>
      <c r="C22"/>
      <c r="D22"/>
    </row>
    <row r="23">
      <c r="A23"/>
      <c r="B23"/>
      <c r="C23"/>
      <c r="D23"/>
    </row>
    <row r="24">
      <c r="A24" t="s" s="18">
        <v>22</v>
      </c>
      <c r="B24"/>
      <c r="C24"/>
      <c r="D24"/>
    </row>
  </sheetData>
  <sheetProtection sheet="1" formatRows="0" formatColumns="0"/>
  <mergeCells count="9">
    <mergeCell ref="A1:D1"/>
    <mergeCell ref="A2:D2"/>
    <mergeCell ref="A4:D4"/>
    <mergeCell ref="B5:D5"/>
    <mergeCell ref="B6:D6"/>
    <mergeCell ref="B13:D13"/>
    <mergeCell ref="B15:D15"/>
    <mergeCell ref="B22:D22"/>
    <mergeCell ref="A24:D24"/>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2026-10-30T17:44:05Z</dcterms:created>
  <dc:title>Gnocchi niçoise</dc:title>
  <dc:subject/>
  <dc:creator>CUIS.web</dc:creator>
  <cp:lastModifiedBy/>
  <cp:keywords/>
  <dc:description>Export automatique — moteur récursif d'origine : Bernard Vandendaele</dc:description>
  <cp:category/>
  <dc:language>en-US</dc:language>
  <dcterms:modified xsi:type="dcterms:W3CDTF">2026-10-30T17:44:05Z</dcterms:modified>
  <cp:revision>1</cp:revision>
</cp:coreProperties>
</file>