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<sst xmlns="http://schemas.openxmlformats.org/spreadsheetml/2006/main" count="61" uniqueCount="61">
  <si>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</si>
  <si>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</si>
  <si>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</si>
  <si>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</si>
  <si>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</si>
  <si>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</si>
  <si>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</si>
  <si>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</si>
  <si>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</si>
  <si>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</si>
  <si>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</si>
  <si>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</si>
  <si>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</si>
  <si>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</si>
  <si>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</si>
  <si>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</si>
  <si>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</si>
  <si>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</si>
  <si>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</si>
  <si>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00001425</t>
  </si>
  <si>
    <t>beurre micropain 10gr</t>
  </si>
  <si>
    <t>Matières premières</t>
  </si>
  <si>
    <t>CRE-LIQUIDE-35</t>
  </si>
  <si>
    <t>Crème liquide entière 35% MG UHT</t>
  </si>
  <si>
    <t>Crèmes fraîches et laitières</t>
  </si>
  <si>
    <t>lt</t>
  </si>
  <si>
    <t>00SAU_MP010</t>
  </si>
  <si>
    <t>Pomme de terre cuite en robe</t>
  </si>
  <si>
    <t>Légumes</t>
  </si>
  <si>
    <t>Total</t>
  </si>
  <si>
    <t>Recette</t>
  </si>
  <si>
    <t>#</t>
  </si>
  <si>
    <t>Verbe</t>
  </si>
  <si>
    <t>Étape</t>
  </si>
  <si>
    <t>Précision technique</t>
  </si>
  <si>
    <t>Durée</t>
  </si>
  <si>
    <t>Potage purée Dubarry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</si>
  <si>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</si>
  <si>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</si>
  <si>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</si>
  <si>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</si>
  <si>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Préparer les légumes - 20 min Eplucher et laver soigneusement les poireaux et les pommes de terre.</t>
  </si>
  <si>
    <t>20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</si>
  <si>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</si>
  <si>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</si>
  <si>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</si>
  <si>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</si>
  <si>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</si>
  <si>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</si>
  <si>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</si>
  <si>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OEUF (ml) (conv.)</t>
  </si>
  <si>
    <t>conversion</t>
  </si>
  <si>
    <t xml:space="preserve">    ↳ Pomme de terre cuite en robe</t>
  </si>
  <si>
    <t xml:space="preserve">    ↳ Crème liquide entière 35% MG UHT</t>
  </si>
  <si>
    <t xml:space="preserve">    ↳ beurre micropain 10gr</t>
  </si>
  <si>
    <t>Fiche technique — Potage purée Dubarry</t>
  </si>
  <si>
    <t>Potage purée Dubarry  EP_POTA_PURE_DUB</t>
  </si>
  <si>
    <t>1.</t>
  </si>
  <si>
    <t>2.</t>
  </si>
  <si>
    <t xml:space="preserve">    OEUF (ml)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</si>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</sst>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15</v>
      </c>
      <c r="G7" s="9">
        <f>E7*3.9514</f>
        <v>0.158056</v>
      </c>
    </row>
    <row r="8">
      <c r="A8" t="s" s="8">
        <v>16</v>
      </c>
      <c r="B8" t="s">
        <v>17</v>
      </c>
      <c r="C8" t="s">
        <v>18</v>
      </c>
      <c r="D8" s="4">
        <v>7.272727</v>
      </c>
      <c r="E8" s="6">
        <f>D8*$B$2</f>
        <v>7.272727</v>
      </c>
      <c r="F8" t="s">
        <v>3</v>
      </c>
      <c r="G8" s="9">
        <f>E8*0.2700000101</f>
        <v>1.963636</v>
      </c>
    </row>
    <row r="9">
      <c r="A9" t="s" s="8">
        <v>19</v>
      </c>
      <c r="B9" t="s">
        <v>20</v>
      </c>
      <c r="C9" t="s">
        <v>21</v>
      </c>
      <c r="D9" s="4">
        <v>0.16</v>
      </c>
      <c r="E9" s="6">
        <f>D9*$B$2</f>
        <v>0.16</v>
      </c>
      <c r="F9" t="s">
        <v>15</v>
      </c>
      <c r="G9" s="9">
        <f>E9*0</f>
        <v>0</v>
      </c>
    </row>
    <row r="10">
      <c r="A10" t="s">
        <v>22</v>
      </c>
      <c r="B10" t="s">
        <v>23</v>
      </c>
      <c r="C10" t="s">
        <v>24</v>
      </c>
      <c r="D10" s="4">
        <v>0.2</v>
      </c>
      <c r="E10" s="6">
        <f>D10*$B$2</f>
        <v>0.2</v>
      </c>
      <c r="F10" t="s">
        <v>25</v>
      </c>
      <c r="G10" s="9">
        <f>E10*2.85</f>
        <v>0.57</v>
      </c>
    </row>
    <row r="11">
      <c r="A11" t="s">
        <v>26</v>
      </c>
      <c r="B11" t="s">
        <v>27</v>
      </c>
      <c r="C11" t="s">
        <v>28</v>
      </c>
      <c r="D11" s="4">
        <v>0.8</v>
      </c>
      <c r="E11" s="6">
        <f>D11*$B$2</f>
        <v>0.8</v>
      </c>
      <c r="F11" t="s">
        <v>15</v>
      </c>
      <c r="G11" s="9">
        <f>E11*1.5</f>
        <v>1.2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 t="s">
        <v>37</v>
      </c>
      <c r="D2" t="s" s="12">
        <v>38</v>
      </c>
      <c r="E2" t="s" s="12"/>
      <c r="F2" t="s">
        <v>39</v>
      </c>
    </row>
    <row r="3">
      <c r="A3" t="s">
        <v>36</v>
      </c>
      <c r="B3">
        <v>2</v>
      </c>
      <c r="C3" t="s">
        <v>40</v>
      </c>
      <c r="D3" t="s" s="12">
        <v>41</v>
      </c>
      <c r="E3" t="s" s="12"/>
      <c r="F3" t="s">
        <v>42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36</v>
      </c>
      <c r="C2" t="s">
        <v>47</v>
      </c>
      <c r="D2" s="6">
        <f>'Besoins'!$B$2*1</f>
        <v>1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'Besoins'!$B$2*0.04</f>
        <v>0.04</v>
      </c>
      <c r="E3" t="s">
        <v>15</v>
      </c>
    </row>
    <row r="4">
      <c r="A4">
        <v>1</v>
      </c>
      <c r="B4" t="s">
        <v>50</v>
      </c>
      <c r="C4" t="s">
        <v>51</v>
      </c>
      <c r="D4" s="6">
        <f>'Besoins'!$B$2*0.4</f>
        <v>0.4</v>
      </c>
      <c r="E4" t="s">
        <v>15</v>
      </c>
    </row>
    <row r="5">
      <c r="A5">
        <v>1</v>
      </c>
      <c r="B5" t="s">
        <v>52</v>
      </c>
      <c r="C5" t="s">
        <v>49</v>
      </c>
      <c r="D5" s="6">
        <f>'Besoins'!$B$2*0.8</f>
        <v>0.8</v>
      </c>
      <c r="E5" t="s">
        <v>15</v>
      </c>
    </row>
    <row r="6">
      <c r="A6">
        <v>1</v>
      </c>
      <c r="B6" t="s">
        <v>53</v>
      </c>
      <c r="C6" t="s">
        <v>49</v>
      </c>
      <c r="D6" s="6">
        <f>'Besoins'!$B$2*0.2</f>
        <v>0.2</v>
      </c>
      <c r="E6" t="s">
        <v>25</v>
      </c>
    </row>
    <row r="7">
      <c r="A7">
        <v>1</v>
      </c>
      <c r="B7" t="s">
        <v>54</v>
      </c>
      <c r="C7" t="s">
        <v>49</v>
      </c>
      <c r="D7" s="6">
        <f>'Besoins'!$B$2*0.16</f>
        <v>0.16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55</v>
      </c>
      <c r="B1"/>
      <c r="C1"/>
      <c r="D1"/>
    </row>
    <row r="2">
      <c r="A2" t="str" s="13">
        <f>"EP_POTA_PURE_DUB · CUI.ENC.POTAGES · référence : "&amp;Besoins!B3&amp;" "&amp;Besoins!C3&amp;" · multiplicateur réglable sur la feuille ""Besoins"""</f>
        <v>EP_POTA_PURE_DUB · CUI.ENC.POTAGES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 t="s" s="15">
        <v>57</v>
      </c>
      <c r="B5" t="str" s="12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5">
        <v>58</v>
      </c>
      <c r="B6" t="str" s="12">
        <f>"[ÉPLUCHER] "&amp;Procedure!D3</f>
        <v>[ÉPLUCHER] Préparer les légumes - 20 min Eplucher et laver soigneusement les poireaux et les pommes de terre.</v>
      </c>
      <c r="C6"/>
      <c r="D6"/>
    </row>
    <row r="7">
      <c r="A7"/>
      <c r="B7" t="str">
        <f>Besoins!B11</f>
        <v>Pomme de terre cuite en robe</v>
      </c>
      <c r="C7" s="6">
        <f>Besoins!E11</f>
        <v>0.8</v>
      </c>
      <c r="D7" t="str">
        <f>Besoins!F11</f>
        <v>kg</v>
      </c>
    </row>
    <row r="8">
      <c r="A8"/>
      <c r="B8" t="str">
        <f>Besoins!B7</f>
        <v>BEURRE</v>
      </c>
      <c r="C8" s="6">
        <f>Besoins!E7</f>
        <v>0.04</v>
      </c>
      <c r="D8" t="str">
        <f>Besoins!F7</f>
        <v>kg</v>
      </c>
    </row>
    <row r="9">
      <c r="A9"/>
      <c r="B9" t="s">
        <v>59</v>
      </c>
      <c r="C9" s="6">
        <f>'Besoins'!$B$2*0.4</f>
        <v>0.4</v>
      </c>
      <c r="D9" t="s">
        <v>15</v>
      </c>
    </row>
    <row r="10">
      <c r="A10"/>
      <c r="B10" t="str">
        <f>Besoins!B10</f>
        <v>Crème liquide entière 35% MG UHT</v>
      </c>
      <c r="C10" s="6">
        <f>Besoins!E10</f>
        <v>0.2</v>
      </c>
      <c r="D10" t="str">
        <f>Besoins!F10</f>
        <v>lt</v>
      </c>
    </row>
    <row r="11">
      <c r="A11"/>
      <c r="B11" t="str">
        <f>Besoins!B9</f>
        <v>beurre micropain 10gr</v>
      </c>
      <c r="C11" s="6">
        <f>Besoins!E9</f>
        <v>0.16</v>
      </c>
      <c r="D11" t="str">
        <f>Besoins!F9</f>
        <v>kg</v>
      </c>
    </row>
    <row r="12">
      <c r="A12"/>
      <c r="B12"/>
      <c r="C12"/>
      <c r="D12"/>
    </row>
    <row r="13">
      <c r="A13" t="s" s="16">
        <v>60</v>
      </c>
      <c r="B13"/>
      <c r="C13"/>
      <c r="D13"/>
    </row>
  </sheetData>
  <sheetProtection sheet="1"/>
  <mergeCells count="6">
    <mergeCell ref="A1:D1"/>
    <mergeCell ref="A2:D2"/>
    <mergeCell ref="A4:D4"/>
    <mergeCell ref="B5:D5"/>
    <mergeCell ref="B6:D6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2026-09-15T13:24:21Z</dcterms:created>
  <dc:title>Potage purée Dubarry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2026-09-15T13:24:21Z</dcterms:modified>
  <cp:revision>1</cp:revision>
</cp:coreProperties>
</file>