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<sst xmlns="http://schemas.openxmlformats.org/spreadsheetml/2006/main" count="100" uniqueCount="100">
  <si>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</si>
  <si>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</si>
  <si>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glacé aux fruits</t>
  </si>
  <si>
    <t>Code</t>
  </si>
  <si>
    <t>DE_SOUF_GLAC_FRU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</si>
  <si>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</si>
  <si>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</si>
  <si>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</si>
  <si>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</si>
  <si>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</si>
  <si>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</si>
  <si>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</si>
  <si>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</si>
  <si>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</si>
  <si>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</si>
  <si>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</si>
  <si>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</si>
  <si>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</si>
  <si>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</si>
  <si>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</si>
  <si>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</si>
  <si>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</si>
  <si>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</si>
  <si>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</si>
  <si>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</si>
  <si>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</si>
  <si>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</si>
  <si>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</si>
  <si>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</si>
  <si>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</si>
  <si>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</si>
  <si>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</si>
  <si>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</si>
  <si>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</si>
  <si>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</si>
  <si>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</si>
  <si>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</si>
  <si>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</si>
  <si>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</si>
  <si>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</si>
  <si>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</si>
  <si>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</si>
  <si>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</si>
  <si>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</si>
  <si>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</si>
  <si>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</si>
  <si>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</si>
  <si>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</si>
  <si>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</si>
  <si>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</si>
  <si>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</si>
  <si>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</si>
  <si>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</si>
  <si>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</si>
  <si>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</si>
  <si>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</si>
  <si>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</si>
  <si>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</si>
  <si>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</si>
  <si>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</si>
  <si>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</si>
  <si>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</si>
  <si>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</si>
  <si>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</si>
  <si>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</si>
  <si>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</si>
  <si>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</si>
  <si>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</si>
  <si>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</si>
  <si>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</si>
  <si>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</si>
  <si>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</si>
  <si>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</si>
  <si>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</si>
  <si>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ANANAS EN MORCEAUX</t>
  </si>
  <si>
    <t>Conversions fruits frais (P→K)</t>
  </si>
  <si>
    <t xml:space="preserve">        ↳ ANANAS</t>
  </si>
  <si>
    <t>matiere</t>
  </si>
  <si>
    <t xml:space="preserve">    ↳ PURE DE BANANES (BOIRON)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</si>
  <si>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</si>
  <si>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</si>
  <si>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</si>
  <si>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</si>
  <si>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</si>
  <si>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</si>
  <si>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</si>
  <si>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</si>
  <si>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</si>
  <si>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</si>
  <si>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</si>
  <si>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</si>
  <si>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</si>
  <si>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</si>
  <si>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</si>
  <si>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</si>
  <si>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</si>
  <si>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Soufflé glacé aux fruits</t>
  </si>
  <si>
    <t>Soufflé glacé aux fruits  DE_SOUF_GLAC_FRU</t>
  </si>
  <si>
    <t>1.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</si>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</sst>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4.4008552535701</v>
      </c>
    </row>
    <row r="12">
      <c r="A12" t="s" s="3">
        <v>17</v>
      </c>
      <c r="B12" s="4">
        <v>4.4008552535701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4.4008552535701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E8*0.6544641786</f>
        <v>0.196339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E9*1.1899</f>
        <v>0.11899</v>
      </c>
    </row>
    <row r="10">
      <c r="A10" t="s" s="12">
        <v>43</v>
      </c>
      <c r="B10" t="s">
        <v>44</v>
      </c>
      <c r="C10" t="s">
        <v>42</v>
      </c>
      <c r="D10" s="9">
        <v>1</v>
      </c>
      <c r="E10" s="11">
        <f>D10*$B$2</f>
        <v>1</v>
      </c>
      <c r="F10" t="s">
        <v>39</v>
      </c>
      <c r="G10" s="4">
        <f>E10*1.09074</f>
        <v>1.09074</v>
      </c>
    </row>
    <row r="11">
      <c r="A11" t="s" s="12">
        <v>45</v>
      </c>
      <c r="B11" t="s">
        <v>46</v>
      </c>
      <c r="C11" t="s">
        <v>42</v>
      </c>
      <c r="D11" s="9">
        <v>0.2</v>
      </c>
      <c r="E11" s="11">
        <f>D11*$B$2</f>
        <v>0.2</v>
      </c>
      <c r="F11" t="s">
        <v>25</v>
      </c>
      <c r="G11" s="4">
        <f>E11*1.6113</f>
        <v>0.32226</v>
      </c>
    </row>
    <row r="12">
      <c r="A12" t="s" s="12">
        <v>47</v>
      </c>
      <c r="B12" t="s">
        <v>48</v>
      </c>
      <c r="C12" t="s">
        <v>42</v>
      </c>
      <c r="D12" s="9">
        <v>0.3</v>
      </c>
      <c r="E12" s="11">
        <f>D12*$B$2</f>
        <v>0.3</v>
      </c>
      <c r="F12" t="s">
        <v>39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E13*0.2479</f>
        <v>0.04958</v>
      </c>
    </row>
    <row r="14">
      <c r="A14" t="s" s="12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35</v>
      </c>
      <c r="G14" s="4">
        <f>E14*0.003</f>
        <v>0.0003</v>
      </c>
    </row>
    <row r="15">
      <c r="A15" t="s" s="12">
        <v>55</v>
      </c>
      <c r="B15" t="s">
        <v>56</v>
      </c>
      <c r="C15" t="s">
        <v>57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0.3</v>
      </c>
      <c r="E16" s="11">
        <f>D16*$B$2</f>
        <v>0.3</v>
      </c>
      <c r="F16" t="s">
        <v>39</v>
      </c>
      <c r="G16" s="4">
        <f>E16*1.5</f>
        <v>0.45</v>
      </c>
    </row>
    <row r="17">
      <c r="A17" t="s" s="12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39</v>
      </c>
      <c r="G17" s="4">
        <f>E17*0.95</f>
        <v>0.19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35</v>
      </c>
      <c r="G18" s="4">
        <f>E18*4.8339</f>
        <v>1.45017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0.1</v>
      </c>
      <c r="E3" t="s">
        <v>39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78</v>
      </c>
      <c r="C5" t="s">
        <v>77</v>
      </c>
      <c r="D5" s="11">
        <v>0.3</v>
      </c>
      <c r="E5" t="s">
        <v>39</v>
      </c>
      <c r="F5" t="s">
        <v>66</v>
      </c>
    </row>
    <row r="6">
      <c r="A6">
        <v>1</v>
      </c>
      <c r="B6" t="s">
        <v>79</v>
      </c>
      <c r="C6" t="s">
        <v>77</v>
      </c>
      <c r="D6" s="11">
        <v>0.1</v>
      </c>
      <c r="E6" t="s">
        <v>39</v>
      </c>
      <c r="F6" t="s">
        <v>54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39</v>
      </c>
      <c r="F7" t="s">
        <v>42</v>
      </c>
    </row>
    <row r="8">
      <c r="A8">
        <v>1</v>
      </c>
      <c r="B8" t="s">
        <v>81</v>
      </c>
      <c r="C8" t="s">
        <v>77</v>
      </c>
      <c r="D8" s="11">
        <v>0.2</v>
      </c>
      <c r="E8" t="s">
        <v>39</v>
      </c>
      <c r="F8" t="s">
        <v>51</v>
      </c>
    </row>
    <row r="9">
      <c r="A9">
        <v>1</v>
      </c>
      <c r="B9" t="s">
        <v>82</v>
      </c>
      <c r="C9" t="s">
        <v>77</v>
      </c>
      <c r="D9" s="11">
        <v>0.3</v>
      </c>
      <c r="E9" t="s">
        <v>39</v>
      </c>
      <c r="F9" t="s">
        <v>57</v>
      </c>
    </row>
    <row r="10">
      <c r="A10">
        <v>1</v>
      </c>
      <c r="B10" t="s">
        <v>83</v>
      </c>
      <c r="C10" t="s">
        <v>77</v>
      </c>
      <c r="D10" s="11">
        <v>0.3</v>
      </c>
      <c r="E10" t="s">
        <v>39</v>
      </c>
      <c r="F10" t="s">
        <v>38</v>
      </c>
    </row>
    <row r="11">
      <c r="A11">
        <v>1</v>
      </c>
      <c r="B11" t="s">
        <v>84</v>
      </c>
      <c r="C11" t="s">
        <v>77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85</v>
      </c>
      <c r="C12" t="s">
        <v>77</v>
      </c>
      <c r="D12" s="11">
        <v>0.3</v>
      </c>
      <c r="E12" t="s">
        <v>39</v>
      </c>
      <c r="F12" t="s">
        <v>42</v>
      </c>
    </row>
    <row r="13">
      <c r="A13">
        <v>1</v>
      </c>
      <c r="B13" t="s">
        <v>86</v>
      </c>
      <c r="C13" t="s">
        <v>77</v>
      </c>
      <c r="D13" s="11">
        <v>1</v>
      </c>
      <c r="E13" t="s">
        <v>25</v>
      </c>
      <c r="F13" t="s">
        <v>42</v>
      </c>
    </row>
    <row r="14">
      <c r="A14">
        <v>1</v>
      </c>
      <c r="B14" t="s">
        <v>87</v>
      </c>
      <c r="C14" t="s">
        <v>77</v>
      </c>
      <c r="D14" s="11">
        <v>0.2</v>
      </c>
      <c r="E14" t="s">
        <v>39</v>
      </c>
      <c r="F14" t="s">
        <v>63</v>
      </c>
    </row>
    <row r="15">
      <c r="A15">
        <v>1</v>
      </c>
      <c r="B15" t="s">
        <v>88</v>
      </c>
      <c r="C15" t="s">
        <v>77</v>
      </c>
      <c r="D15" s="11">
        <v>0.04</v>
      </c>
      <c r="E15" t="s">
        <v>35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99</v>
      </c>
      <c r="C6" s="11">
        <f>'Besoins'!$B$2*0.1</f>
        <v>0.1</v>
      </c>
      <c r="D6" t="s">
        <v>39</v>
      </c>
    </row>
    <row r="7">
      <c r="A7"/>
      <c r="B7" t="str">
        <f>Besoins!B18</f>
        <v>PURE DE BANANES (BOIRON)</v>
      </c>
      <c r="C7" s="11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11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11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11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11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11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11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11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11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11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11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