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<sst xmlns="http://schemas.openxmlformats.org/spreadsheetml/2006/main" count="65" uniqueCount="65">
  <si>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</si>
  <si>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</si>
  <si>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</si>
  <si>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</si>
  <si>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</si>
  <si>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</si>
  <si>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</si>
  <si>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</si>
  <si>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</si>
  <si>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</si>
  <si>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</si>
  <si>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</si>
  <si>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</si>
  <si>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</si>
  <si>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</si>
  <si>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</si>
  <si>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</si>
  <si>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</si>
  <si>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</si>
  <si>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</si>
  <si>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</si>
  <si>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</si>
  <si>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</si>
  <si>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</si>
  <si>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</si>
  <si>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</si>
  <si>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</si>
  <si>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</si>
  <si>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</si>
  <si>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</si>
  <si>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</si>
  <si>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</si>
  <si>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</si>
  <si>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</si>
  <si>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</si>
  <si>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</si>
  <si>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</si>
  <si>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</si>
  <si>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</si>
  <si>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</si>
  <si>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</si>
  <si>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</si>
  <si>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</si>
  <si>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</si>
  <si>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</si>
  <si>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</si>
  <si>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</si>
  <si>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</si>
  <si>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PÂTE À TARTE</t>
  </si>
  <si>
    <t xml:space="preserve">        ↳ PÂTE À LEVÉE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</si>
  <si>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</si>
  <si>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</si>
  <si>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</si>
  <si>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</si>
  <si>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</si>
  <si>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</si>
  <si>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 (conv.)</t>
  </si>
  <si>
    <t>conversion</t>
  </si>
  <si>
    <t xml:space="preserve">            ↳ LAIT</t>
  </si>
  <si>
    <t xml:space="preserve">        ↳ BEURRE</t>
  </si>
  <si>
    <t>Fiche technique — FOND DE TARTE,25 CM.</t>
  </si>
  <si>
    <t>FOND DE TARTE,25 CM.  00000784</t>
  </si>
  <si>
    <t>↳ PÂTE À TARTE  00000182</t>
  </si>
  <si>
    <t>↳ 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</si>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</sst>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E7*0.022064</f>
        <v>0.005516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0.075</v>
      </c>
      <c r="E9" s="6">
        <f>D9*$B$2</f>
        <v>0.075</v>
      </c>
      <c r="F9" t="s">
        <v>15</v>
      </c>
      <c r="G9" s="9">
        <f>E9*3.9514</f>
        <v>0.296355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15</v>
      </c>
      <c r="G11" s="9">
        <f>E11*0.186416</f>
        <v>0.000932</v>
      </c>
    </row>
    <row r="12">
      <c r="A12" t="s" s="8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29</v>
      </c>
      <c r="G12" s="9">
        <f>E12*0.5999</f>
        <v>0.05999</v>
      </c>
    </row>
    <row r="13">
      <c r="A13" t="s" s="8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15</v>
      </c>
      <c r="G13" s="9">
        <f>E13*0.95</f>
        <v>0.01425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'Besoins'!$B$2*0.5</f>
        <v>0.5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'Besoins'!$B$2*0.5</f>
        <v>0.5</v>
      </c>
      <c r="E3" t="s">
        <v>15</v>
      </c>
    </row>
    <row r="4">
      <c r="A4">
        <v>2</v>
      </c>
      <c r="B4" t="s">
        <v>49</v>
      </c>
      <c r="C4" t="s">
        <v>47</v>
      </c>
      <c r="D4" s="6">
        <f>'Besoins'!$B$2*0.475</f>
        <v>0.475</v>
      </c>
      <c r="E4" t="s">
        <v>15</v>
      </c>
    </row>
    <row r="5">
      <c r="A5">
        <v>3</v>
      </c>
      <c r="B5" t="s">
        <v>50</v>
      </c>
      <c r="C5" t="s">
        <v>51</v>
      </c>
      <c r="D5" s="6">
        <f>'Besoins'!$B$2*1</f>
        <v>1</v>
      </c>
      <c r="E5" t="s">
        <v>3</v>
      </c>
    </row>
    <row r="6">
      <c r="A6">
        <v>3</v>
      </c>
      <c r="B6" t="s">
        <v>52</v>
      </c>
      <c r="C6" t="s">
        <v>51</v>
      </c>
      <c r="D6" s="6">
        <f>'Besoins'!$B$2*0.25</f>
        <v>0.25</v>
      </c>
      <c r="E6" t="s">
        <v>15</v>
      </c>
    </row>
    <row r="7">
      <c r="A7">
        <v>3</v>
      </c>
      <c r="B7" t="s">
        <v>53</v>
      </c>
      <c r="C7" t="s">
        <v>51</v>
      </c>
      <c r="D7" s="6">
        <f>'Besoins'!$B$2*0.015</f>
        <v>0.015</v>
      </c>
      <c r="E7" t="s">
        <v>15</v>
      </c>
    </row>
    <row r="8">
      <c r="A8">
        <v>3</v>
      </c>
      <c r="B8" t="s">
        <v>54</v>
      </c>
      <c r="C8" t="s">
        <v>51</v>
      </c>
      <c r="D8" s="6">
        <f>'Besoins'!$B$2*0.005</f>
        <v>0.005</v>
      </c>
      <c r="E8" t="s">
        <v>15</v>
      </c>
    </row>
    <row r="9">
      <c r="A9">
        <v>3</v>
      </c>
      <c r="B9" t="s">
        <v>55</v>
      </c>
      <c r="C9" t="s">
        <v>51</v>
      </c>
      <c r="D9" s="6">
        <f>'Besoins'!$B$2*0.05</f>
        <v>0.05</v>
      </c>
      <c r="E9" t="s">
        <v>15</v>
      </c>
    </row>
    <row r="10">
      <c r="A10">
        <v>3</v>
      </c>
      <c r="B10" t="s">
        <v>56</v>
      </c>
      <c r="C10" t="s">
        <v>57</v>
      </c>
      <c r="D10" s="6">
        <f>'Besoins'!$B$2*1</f>
        <v>1</v>
      </c>
      <c r="E10" t="s">
        <v>3</v>
      </c>
    </row>
    <row r="11">
      <c r="A11">
        <v>3</v>
      </c>
      <c r="B11" t="s">
        <v>58</v>
      </c>
      <c r="C11" t="s">
        <v>51</v>
      </c>
      <c r="D11" s="6">
        <f>'Besoins'!$B$2*0.1</f>
        <v>0.1</v>
      </c>
      <c r="E11" t="s">
        <v>29</v>
      </c>
    </row>
    <row r="12">
      <c r="A12">
        <v>2</v>
      </c>
      <c r="B12" t="s">
        <v>59</v>
      </c>
      <c r="C12" t="s">
        <v>51</v>
      </c>
      <c r="D12" s="6">
        <f>'Besoins'!$B$2*0.025</f>
        <v>0.025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"00000784 · PAT.CREAMS.APPAREILS · référence : "&amp;Besoins!B3&amp;" "&amp;Besoins!C3&amp;" · multiplicateur réglable sur la feuille ""Besoins"""</f>
        <v>00000784 · PAT.CREAMS.APPAREILS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2026-09-15T14:12:04Z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2026-09-15T14:12:04Z</dcterms:modified>
  <cp:revision>1</cp:revision>
</cp:coreProperties>
</file>