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<sst xmlns="http://schemas.openxmlformats.org/spreadsheetml/2006/main" count="125" uniqueCount="125">
  <si>
    <t>Fiche technique</t>
  </si>
  <si>
    <t>Nom</t>
  </si>
  <si>
    <t>Bavarois Clermont</t>
  </si>
  <si>
    <t>Code</t>
  </si>
  <si>
    <t>DE_BAVA_CLER</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</si>
  <si>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</si>
  <si>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</si>
  <si>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</si>
  <si>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</si>
  <si>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</si>
  <si>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</si>
  <si>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</si>
  <si>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</si>
  <si>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</si>
  <si>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</si>
  <si>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</si>
  <si>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</si>
  <si>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</si>
  <si>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</si>
  <si>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</si>
  <si>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</si>
  <si>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15:23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</si>
  <si>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</si>
  <si>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</si>
  <si>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</si>
  <si>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</si>
  <si>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</si>
  <si>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</si>
  <si>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</si>
  <si>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</si>
  <si>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</si>
  <si>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</si>
  <si>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</si>
  <si>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</si>
  <si>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</si>
  <si>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</si>
  <si>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00000224</t>
  </si>
  <si>
    <t>CITRON</t>
  </si>
  <si>
    <t>FRUIT FRAIS</t>
  </si>
  <si>
    <t>00000017</t>
  </si>
  <si>
    <t>CONFIT ORANGE EN LAMELLES</t>
  </si>
  <si>
    <t>00000822</t>
  </si>
  <si>
    <t>POIRES</t>
  </si>
  <si>
    <t>00000047</t>
  </si>
  <si>
    <t>OEUF A3 (PRIX)</t>
  </si>
  <si>
    <t>Produits laitiers</t>
  </si>
  <si>
    <t>00000546</t>
  </si>
  <si>
    <t>RIZ</t>
  </si>
  <si>
    <t>Matières premières</t>
  </si>
  <si>
    <t>ALC-KIRSCH</t>
  </si>
  <si>
    <t>Kirsch (fondue, forêt-noire)</t>
  </si>
  <si>
    <t>Spiritueux et liqueurs cuisine</t>
  </si>
  <si>
    <t>lt</t>
  </si>
  <si>
    <t>NAPPAGE-ABRICO</t>
  </si>
  <si>
    <t>Nappage abricot (glaçage)</t>
  </si>
  <si>
    <t>Chocolats décor et confiserie</t>
  </si>
  <si>
    <t>00000061</t>
  </si>
  <si>
    <t>EAU</t>
  </si>
  <si>
    <t>Matières diverses (à trier)</t>
  </si>
  <si>
    <t>00001843</t>
  </si>
  <si>
    <t>abricot</t>
  </si>
  <si>
    <t>Sucres</t>
  </si>
  <si>
    <t>00001883</t>
  </si>
  <si>
    <t>sucre semoule</t>
  </si>
  <si>
    <t>Total</t>
  </si>
  <si>
    <t>Niveau</t>
  </si>
  <si>
    <t>Composant</t>
  </si>
  <si>
    <t>Type</t>
  </si>
  <si>
    <t>Quantité (pour 1 pc)</t>
  </si>
  <si>
    <t>recette</t>
  </si>
  <si>
    <t>Desserts cuisine</t>
  </si>
  <si>
    <t xml:space="preserve">    ↳ RIZ</t>
  </si>
  <si>
    <t>matiere</t>
  </si>
  <si>
    <t xml:space="preserve">    ↳ OEUF (ml)</t>
  </si>
  <si>
    <t>Conversions oeufs et ovoproduits</t>
  </si>
  <si>
    <t xml:space="preserve">        ↳ OEUF A3 (PRIX)</t>
  </si>
  <si>
    <t xml:space="preserve">    ↳ sucre semoule</t>
  </si>
  <si>
    <t xml:space="preserve">    ↳ CONFIT ORANGE EN LAMELLES</t>
  </si>
  <si>
    <t xml:space="preserve">    ↳ BEURRE</t>
  </si>
  <si>
    <t xml:space="preserve">    ↳ abricot</t>
  </si>
  <si>
    <t xml:space="preserve">    ↳ POIRES</t>
  </si>
  <si>
    <t xml:space="preserve">    ↳ CITRON</t>
  </si>
  <si>
    <t xml:space="preserve">    ↳ EAU</t>
  </si>
  <si>
    <t xml:space="preserve">    ↳ Nappage abricot (glaçage)</t>
  </si>
  <si>
    <t xml:space="preserve">    ↳ Kirsch (fondue, forêt-noire)</t>
  </si>
  <si>
    <t>Recette</t>
  </si>
  <si>
    <t>#</t>
  </si>
  <si>
    <t>Verbe</t>
  </si>
  <si>
    <t>Étape</t>
  </si>
  <si>
    <t>Précision technique</t>
  </si>
  <si>
    <t>Durée</t>
  </si>
  <si>
    <t>METTRE EN PLACE</t>
  </si>
  <si>
    <t>Mettre en place le poste de travail - 5 min  Denrées, matériels de préparation, de cuisson et de dressage.</t>
  </si>
  <si>
    <t>5 min (cuisson)</t>
  </si>
  <si>
    <t>BLANCHIR</t>
  </si>
  <si>
    <t>3 min (cuisson)</t>
  </si>
  <si>
    <t>BOUILLIR</t>
  </si>
  <si>
    <t>20 min (cuisson)</t>
  </si>
  <si>
    <t>RÉUNIR</t>
  </si>
  <si>
    <t>Confectionner le sirop - 5 min Dans une russe, réunir le sucre semoule, l'eau, les zestes de citron et la vanille. Porter à ébullition et écumer si nécessaire.</t>
  </si>
  <si>
    <t>ÉPLUCHER</t>
  </si>
  <si>
    <t>Préparer les fruits - 10 min Eplucher, citronner et évider les poires à l'aide d'une cuillère à pommes noisettes, ou Egoutter et réserver les abricots.</t>
  </si>
  <si>
    <t>10 min (prepa)</t>
  </si>
  <si>
    <t>POCHER</t>
  </si>
  <si>
    <t>13 min (prepa)</t>
  </si>
  <si>
    <t>Confectionner la liaison - 5 min  Blanchir les 4 jaunes d'ufs avec le sucre.</t>
  </si>
  <si>
    <t>LIER</t>
  </si>
  <si>
    <t>5 min (repos)</t>
  </si>
  <si>
    <t>PRÉPARER</t>
  </si>
  <si>
    <t>Préparer le nappage blond - 3 min  Chauffer le nappage dans une petite sauteuse, le détendre si nécessaire.</t>
  </si>
  <si>
    <t>3 min (prepa)</t>
  </si>
  <si>
    <t>5 min (prepa)</t>
  </si>
  <si>
    <t>Fiche technique — Bavarois Clermont</t>
  </si>
  <si>
    <t>Bavarois Clermont  DE_BAVA_CLER</t>
  </si>
  <si>
    <t>1.</t>
  </si>
  <si>
    <t>2.</t>
  </si>
  <si>
    <t xml:space="preserve">    OEUF (ml) (conv.)</t>
  </si>
  <si>
    <t>3.</t>
  </si>
  <si>
    <t>4.</t>
  </si>
  <si>
    <t>5.</t>
  </si>
  <si>
    <t>6.</t>
  </si>
  <si>
    <t>7.</t>
  </si>
  <si>
    <t>8.</t>
  </si>
  <si>
    <t>9.</t>
  </si>
  <si>
    <t>10.</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</si>
</sst>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4.1529992727273</v>
      </c>
    </row>
    <row r="12">
      <c r="A12" t="s" s="3">
        <v>17</v>
      </c>
      <c r="B12" s="4">
        <v>4.1529992727273</v>
      </c>
    </row>
    <row r="13">
      <c r="A13"/>
      <c r="B13"/>
    </row>
    <row r="14">
      <c r="A14" t="s" s="5">
        <v>18</v>
      </c>
      <c r="B14" t="s" s="5">
        <v>15</v>
      </c>
    </row>
    <row r="15">
      <c r="A15" t="s" s="5">
        <v>19</v>
      </c>
      <c r="B15" s="6">
        <v>4.1529992727273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0.02</v>
      </c>
      <c r="E7" s="11">
        <f>D7*$B$2</f>
        <v>0.02</v>
      </c>
      <c r="F7" t="s">
        <v>35</v>
      </c>
      <c r="G7" s="4">
        <f>E7*3.9514</f>
        <v>0.079028</v>
      </c>
    </row>
    <row r="8">
      <c r="A8" t="s" s="12">
        <v>36</v>
      </c>
      <c r="B8" t="s">
        <v>37</v>
      </c>
      <c r="C8" t="s">
        <v>38</v>
      </c>
      <c r="D8" s="9">
        <v>1</v>
      </c>
      <c r="E8" s="11">
        <f>D8*$B$2</f>
        <v>1</v>
      </c>
      <c r="F8" t="s">
        <v>35</v>
      </c>
      <c r="G8" s="4">
        <f>E8*1.09074</f>
        <v>1.09074</v>
      </c>
    </row>
    <row r="9">
      <c r="A9" t="s" s="12">
        <v>39</v>
      </c>
      <c r="B9" t="s">
        <v>40</v>
      </c>
      <c r="C9" t="s">
        <v>38</v>
      </c>
      <c r="D9" s="9">
        <v>0.08</v>
      </c>
      <c r="E9" s="11">
        <f>D9*$B$2</f>
        <v>0.08</v>
      </c>
      <c r="F9" t="s">
        <v>35</v>
      </c>
      <c r="G9" s="4">
        <f>E9*6.4638</f>
        <v>0.517104</v>
      </c>
    </row>
    <row r="10">
      <c r="A10" t="s" s="12">
        <v>41</v>
      </c>
      <c r="B10" t="s">
        <v>42</v>
      </c>
      <c r="C10" t="s">
        <v>38</v>
      </c>
      <c r="D10" s="9">
        <v>1.2</v>
      </c>
      <c r="E10" s="11">
        <f>D10*$B$2</f>
        <v>1.2</v>
      </c>
      <c r="F10" t="s">
        <v>35</v>
      </c>
      <c r="G10" s="4">
        <f>E10*0</f>
        <v>0</v>
      </c>
    </row>
    <row r="11">
      <c r="A11" t="s" s="12">
        <v>43</v>
      </c>
      <c r="B11" t="s">
        <v>44</v>
      </c>
      <c r="C11" t="s">
        <v>45</v>
      </c>
      <c r="D11" s="9">
        <v>1.454545</v>
      </c>
      <c r="E11" s="11">
        <f>D11*$B$2</f>
        <v>1.454545</v>
      </c>
      <c r="F11" t="s">
        <v>25</v>
      </c>
      <c r="G11" s="4">
        <f>E11*0.2700000844</f>
        <v>0.392727</v>
      </c>
    </row>
    <row r="12">
      <c r="A12" t="s" s="12">
        <v>46</v>
      </c>
      <c r="B12" t="s">
        <v>47</v>
      </c>
      <c r="C12" t="s">
        <v>48</v>
      </c>
      <c r="D12" s="9">
        <v>0.2</v>
      </c>
      <c r="E12" s="11">
        <f>D12*$B$2</f>
        <v>0.2</v>
      </c>
      <c r="F12" t="s">
        <v>35</v>
      </c>
      <c r="G12" s="4">
        <f>E12*2.355</f>
        <v>0.471</v>
      </c>
    </row>
    <row r="13">
      <c r="A13" t="s">
        <v>49</v>
      </c>
      <c r="B13" t="s">
        <v>50</v>
      </c>
      <c r="C13" t="s">
        <v>51</v>
      </c>
      <c r="D13" s="9">
        <v>0.04</v>
      </c>
      <c r="E13" s="11">
        <f>D13*$B$2</f>
        <v>0.04</v>
      </c>
      <c r="F13" t="s">
        <v>52</v>
      </c>
      <c r="G13" s="4">
        <f>E13*18</f>
        <v>0.72</v>
      </c>
    </row>
    <row r="14">
      <c r="A14" t="s">
        <v>53</v>
      </c>
      <c r="B14" t="s">
        <v>54</v>
      </c>
      <c r="C14" t="s">
        <v>55</v>
      </c>
      <c r="D14" s="9">
        <v>0.16</v>
      </c>
      <c r="E14" s="11">
        <f>D14*$B$2</f>
        <v>0.16</v>
      </c>
      <c r="F14" t="s">
        <v>35</v>
      </c>
      <c r="G14" s="4">
        <f>E14*5.5</f>
        <v>0.88</v>
      </c>
    </row>
    <row r="15">
      <c r="A15" t="s" s="12">
        <v>56</v>
      </c>
      <c r="B15" t="s">
        <v>57</v>
      </c>
      <c r="C15" t="s">
        <v>58</v>
      </c>
      <c r="D15" s="9">
        <v>0.8</v>
      </c>
      <c r="E15" s="11">
        <f>D15*$B$2</f>
        <v>0.8</v>
      </c>
      <c r="F15" t="s">
        <v>52</v>
      </c>
      <c r="G15" s="4">
        <f>E15*0.003</f>
        <v>0.0024</v>
      </c>
    </row>
    <row r="16">
      <c r="A16" t="s" s="12">
        <v>59</v>
      </c>
      <c r="B16" t="s">
        <v>60</v>
      </c>
      <c r="C16" t="s">
        <v>61</v>
      </c>
      <c r="D16" s="9">
        <v>16</v>
      </c>
      <c r="E16" s="11">
        <f>D16*$B$2</f>
        <v>16</v>
      </c>
      <c r="F16" t="s">
        <v>25</v>
      </c>
      <c r="G16" s="4">
        <f>E16*0</f>
        <v>0</v>
      </c>
    </row>
    <row r="17">
      <c r="A17" t="s" s="12">
        <v>62</v>
      </c>
      <c r="B17" t="s">
        <v>63</v>
      </c>
      <c r="C17" t="s">
        <v>61</v>
      </c>
      <c r="D17" s="9">
        <v>0.14</v>
      </c>
      <c r="E17" s="11">
        <f>D17*$B$2</f>
        <v>0.14</v>
      </c>
      <c r="F17" t="s">
        <v>25</v>
      </c>
      <c r="G17" s="4">
        <f>E17*0</f>
        <v>0</v>
      </c>
    </row>
    <row r="18">
      <c r="A18"/>
      <c r="B18"/>
      <c r="C18"/>
      <c r="D18"/>
      <c r="E18"/>
      <c r="F18" t="s" s="3">
        <v>64</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30</v>
      </c>
      <c r="F1" t="s" s="2">
        <v>5</v>
      </c>
    </row>
    <row r="2">
      <c r="A2">
        <v>0</v>
      </c>
      <c r="B2" t="s">
        <v>2</v>
      </c>
      <c r="C2" t="s">
        <v>69</v>
      </c>
      <c r="D2" s="11">
        <v>1</v>
      </c>
      <c r="E2" t="s">
        <v>25</v>
      </c>
      <c r="F2" t="s">
        <v>70</v>
      </c>
    </row>
    <row r="3">
      <c r="A3">
        <v>1</v>
      </c>
      <c r="B3" t="s">
        <v>71</v>
      </c>
      <c r="C3" t="s">
        <v>72</v>
      </c>
      <c r="D3" s="11">
        <v>0.2</v>
      </c>
      <c r="E3" t="s">
        <v>35</v>
      </c>
      <c r="F3" t="s">
        <v>48</v>
      </c>
    </row>
    <row r="4">
      <c r="A4">
        <v>1</v>
      </c>
      <c r="B4" t="s">
        <v>73</v>
      </c>
      <c r="C4" t="s">
        <v>69</v>
      </c>
      <c r="D4" s="11">
        <v>0.08</v>
      </c>
      <c r="E4" t="s">
        <v>35</v>
      </c>
      <c r="F4" t="s">
        <v>74</v>
      </c>
    </row>
    <row r="5">
      <c r="A5">
        <v>2</v>
      </c>
      <c r="B5" t="s">
        <v>75</v>
      </c>
      <c r="C5" t="s">
        <v>72</v>
      </c>
      <c r="D5" s="11">
        <v>1.455</v>
      </c>
      <c r="E5" t="s">
        <v>25</v>
      </c>
      <c r="F5" t="s">
        <v>45</v>
      </c>
    </row>
    <row r="6">
      <c r="A6">
        <v>1</v>
      </c>
      <c r="B6" t="s">
        <v>76</v>
      </c>
      <c r="C6" t="s">
        <v>72</v>
      </c>
      <c r="D6" s="11">
        <v>0.14</v>
      </c>
      <c r="E6" t="s">
        <v>35</v>
      </c>
      <c r="F6" t="s">
        <v>61</v>
      </c>
    </row>
    <row r="7">
      <c r="A7">
        <v>1</v>
      </c>
      <c r="B7" t="s">
        <v>77</v>
      </c>
      <c r="C7" t="s">
        <v>72</v>
      </c>
      <c r="D7" s="11">
        <v>0.08</v>
      </c>
      <c r="E7" t="s">
        <v>35</v>
      </c>
      <c r="F7" t="s">
        <v>38</v>
      </c>
    </row>
    <row r="8">
      <c r="A8">
        <v>1</v>
      </c>
      <c r="B8" t="s">
        <v>78</v>
      </c>
      <c r="C8" t="s">
        <v>72</v>
      </c>
      <c r="D8" s="11">
        <v>0.02</v>
      </c>
      <c r="E8" t="s">
        <v>35</v>
      </c>
      <c r="F8" t="s">
        <v>34</v>
      </c>
    </row>
    <row r="9">
      <c r="A9">
        <v>1</v>
      </c>
      <c r="B9" t="s">
        <v>79</v>
      </c>
      <c r="C9" t="s">
        <v>72</v>
      </c>
      <c r="D9" s="11">
        <v>16</v>
      </c>
      <c r="E9" t="s">
        <v>25</v>
      </c>
      <c r="F9" t="s">
        <v>61</v>
      </c>
    </row>
    <row r="10">
      <c r="A10">
        <v>1</v>
      </c>
      <c r="B10" t="s">
        <v>80</v>
      </c>
      <c r="C10" t="s">
        <v>72</v>
      </c>
      <c r="D10" s="11">
        <v>1.2</v>
      </c>
      <c r="E10" t="s">
        <v>35</v>
      </c>
      <c r="F10" t="s">
        <v>38</v>
      </c>
    </row>
    <row r="11">
      <c r="A11">
        <v>1</v>
      </c>
      <c r="B11" t="s">
        <v>81</v>
      </c>
      <c r="C11" t="s">
        <v>72</v>
      </c>
      <c r="D11" s="11">
        <v>1</v>
      </c>
      <c r="E11" t="s">
        <v>25</v>
      </c>
      <c r="F11" t="s">
        <v>38</v>
      </c>
    </row>
    <row r="12">
      <c r="A12">
        <v>1</v>
      </c>
      <c r="B12" t="s">
        <v>82</v>
      </c>
      <c r="C12" t="s">
        <v>72</v>
      </c>
      <c r="D12" s="11">
        <v>0.8</v>
      </c>
      <c r="E12" t="s">
        <v>52</v>
      </c>
      <c r="F12" t="s">
        <v>58</v>
      </c>
    </row>
    <row r="13">
      <c r="A13">
        <v>1</v>
      </c>
      <c r="B13" t="s">
        <v>83</v>
      </c>
      <c r="C13" t="s">
        <v>72</v>
      </c>
      <c r="D13" s="11">
        <v>0.16</v>
      </c>
      <c r="E13" t="s">
        <v>35</v>
      </c>
      <c r="F13" t="s">
        <v>55</v>
      </c>
    </row>
    <row r="14">
      <c r="A14">
        <v>1</v>
      </c>
      <c r="B14" t="s">
        <v>84</v>
      </c>
      <c r="C14" t="s">
        <v>72</v>
      </c>
      <c r="D14" s="11">
        <v>0.04</v>
      </c>
      <c r="E14" t="s">
        <v>52</v>
      </c>
      <c r="F14"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85</v>
      </c>
      <c r="B1" t="s" s="2">
        <v>86</v>
      </c>
      <c r="C1" t="s" s="2">
        <v>87</v>
      </c>
      <c r="D1" t="s" s="2">
        <v>88</v>
      </c>
      <c r="E1" t="s" s="2">
        <v>89</v>
      </c>
      <c r="F1" t="s" s="2">
        <v>90</v>
      </c>
    </row>
    <row r="2">
      <c r="A2" t="s">
        <v>2</v>
      </c>
      <c r="B2">
        <v>1</v>
      </c>
      <c r="C2" t="s">
        <v>91</v>
      </c>
      <c r="D2" t="s" s="14">
        <v>92</v>
      </c>
      <c r="E2" t="s" s="14"/>
      <c r="F2" t="s">
        <v>93</v>
      </c>
    </row>
    <row r="3">
      <c r="A3" t="s">
        <v>2</v>
      </c>
      <c r="B3">
        <v>2</v>
      </c>
      <c r="C3" t="s">
        <v>94</v>
      </c>
      <c r="D3" t="inlineStr" s="14">
        <is>
          <t>Blanchir le riz - 5 min Laver soigneusement le riz dans un chinois et l'égoutter. Le mettre dans une russe, mouiller à l'eau froide. Porter à ébullition et le laisser blanchir (crever) durant 1 min. Rafraîchir le riz puis l'égoutter.</t>
        </is>
      </c>
      <c r="E3" t="s" s="14"/>
      <c r="F3" t="s">
        <v>95</v>
      </c>
    </row>
    <row r="4">
      <c r="A4" t="s">
        <v>2</v>
      </c>
      <c r="B4">
        <v>3</v>
      </c>
      <c r="C4" t="s">
        <v>96</v>
      </c>
      <c r="D4" t="inlineStr" s="14">
        <is>
          <t>Marquer le riz au lait en cuisson - 5 min Faire bouillir le lait avec la vanille et une pincée de sel fin. Ajouter le riz en pluie et remuer jusqu'à la reprise de l'ébullition. Couvrir le récipient et cuire le riz au four à 180 °C pendant 25 à 30 min.</t>
        </is>
      </c>
      <c r="E4" t="s" s="14"/>
      <c r="F4" t="s">
        <v>97</v>
      </c>
    </row>
    <row r="5">
      <c r="A5" t="s">
        <v>2</v>
      </c>
      <c r="B5">
        <v>4</v>
      </c>
      <c r="C5" t="s">
        <v>98</v>
      </c>
      <c r="D5" t="s" s="14">
        <v>99</v>
      </c>
      <c r="E5" t="s" s="14"/>
      <c r="F5" t="s">
        <v>93</v>
      </c>
    </row>
    <row r="6">
      <c r="A6" t="s">
        <v>2</v>
      </c>
      <c r="B6">
        <v>5</v>
      </c>
      <c r="C6" t="s">
        <v>100</v>
      </c>
      <c r="D6" t="s" s="14">
        <v>101</v>
      </c>
      <c r="E6" t="s" s="14"/>
      <c r="F6" t="s">
        <v>102</v>
      </c>
    </row>
    <row r="7">
      <c r="A7" t="s">
        <v>2</v>
      </c>
      <c r="B7">
        <v>6</v>
      </c>
      <c r="C7" t="s">
        <v>103</v>
      </c>
      <c r="D7" t="inlineStr" s="14">
        <is>
          <t>Pocher les poires - 5 min  Maintenir les poires en immersion dans le sirop, couvrir d'un papier sulfurisé et laisser pocher de 15 à 20 min suivant le degré de maturité des poires.</t>
        </is>
      </c>
      <c r="E7" t="s" s="14"/>
      <c r="F7" t="s">
        <v>104</v>
      </c>
    </row>
    <row r="8">
      <c r="A8" t="s">
        <v>2</v>
      </c>
      <c r="B8">
        <v>7</v>
      </c>
      <c r="C8" t="s">
        <v>94</v>
      </c>
      <c r="D8" t="s" s="14">
        <v>105</v>
      </c>
      <c r="E8" t="s" s="14"/>
      <c r="F8" t="s">
        <v>93</v>
      </c>
    </row>
    <row r="9">
      <c r="A9" t="s">
        <v>2</v>
      </c>
      <c r="B9">
        <v>8</v>
      </c>
      <c r="C9" t="s">
        <v>106</v>
      </c>
      <c r="D9" t="inlineStr" s="14">
        <is>
          <t>Lier le riz - 5 min S'assurer de sa cuisson et ajouter progressivement et hors du feu la liaison en remuant délicatement à l'aide d'une spatule. Porter à nouveau le riz à ébullition pendant quelques secondes et le débarrasser dans un moule à manqué beurré ou dans un moule en couronne. Laisser refroidir le riz (sans le réfrigérer).</t>
        </is>
      </c>
      <c r="E9" t="s" s="14"/>
      <c r="F9" t="s">
        <v>107</v>
      </c>
    </row>
    <row r="10">
      <c r="A10" t="s">
        <v>2</v>
      </c>
      <c r="B10">
        <v>9</v>
      </c>
      <c r="C10" t="s">
        <v>108</v>
      </c>
      <c r="D10" t="s" s="14">
        <v>109</v>
      </c>
      <c r="E10" t="s" s="14"/>
      <c r="F10" t="s">
        <v>110</v>
      </c>
    </row>
    <row r="11">
      <c r="A11" t="s">
        <v>2</v>
      </c>
      <c r="B11">
        <v>10</v>
      </c>
      <c r="C11" t="s">
        <v>108</v>
      </c>
      <c r="D11" t="inlineStr" s="14">
        <is>
          <t>Préparer la sauce abricot - 5 min Chauffer doucement la confiture d'abricots, la détendre si néces­saire avec un peu de sirop, puis la passer au chinois étamine.</t>
        </is>
      </c>
      <c r="E11" t="s" s="14"/>
      <c r="F11" t="s">
        <v>111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7"/>
  <cols>
    <col min="1" max="1" width="22" customWidth="1"/>
    <col min="2" max="2" width="52" customWidth="1"/>
    <col min="3" max="3" width="14" customWidth="1"/>
    <col min="4" max="4" width="10" customWidth="1"/>
  </cols>
  <sheetData>
    <row r="1" customHeight="1" ht="24">
      <c r="A1" t="s" s="7">
        <v>112</v>
      </c>
      <c r="B1"/>
      <c r="C1"/>
      <c r="D1"/>
    </row>
    <row r="2">
      <c r="A2" t="str" s="15">
        <f>"DE_BAVA_CLER · CUI.DESSERTS · référence : "&amp;Besoins!B3&amp;" "&amp;Besoins!C3&amp;" · multiplicateur réglable sur la feuille ""Besoins"""</f>
        <v>DE_BAVA_CLER · CUI.DESSERTS · référence : 1 pc · multiplicateur réglable sur la feuille </v>
      </c>
      <c r="B2"/>
      <c r="C2"/>
      <c r="D2"/>
    </row>
    <row r="3">
      <c r="A3"/>
      <c r="B3"/>
      <c r="C3"/>
      <c r="D3"/>
    </row>
    <row r="4">
      <c r="A4" t="s" s="16">
        <v>113</v>
      </c>
      <c r="B4"/>
      <c r="C4"/>
      <c r="D4"/>
    </row>
    <row r="5">
      <c r="A5" t="s" s="17">
        <v>114</v>
      </c>
      <c r="B5" t="str" s="14">
        <f>"[METTRE EN PLACE] "&amp;Procedure!D2</f>
        <v>[METTRE EN PLACE] Mettre en place le poste de travail - 5 min  Denrées, matériels de préparation, de cuisson et de dressage.</v>
      </c>
      <c r="C5"/>
      <c r="D5"/>
    </row>
    <row r="6">
      <c r="A6" t="s" s="17">
        <v>115</v>
      </c>
      <c r="B6" t="str" s="14">
        <f>"[BLANCHIR] "&amp;Procedure!D3</f>
        <v>[BLANCHIR] Blanchir le riz - 5 min Laver soigneusement le riz dans un chinois et l'égoutter. Le mettre dans une russe, mouiller à l'eau froide. Porter à ébullition et le laisser blanchir (crever) durant 1 min. Rafraîchir le riz puis l'égoutter.</v>
      </c>
      <c r="C6"/>
      <c r="D6"/>
    </row>
    <row r="7">
      <c r="A7"/>
      <c r="B7" t="str">
        <f>Besoins!B12</f>
        <v>RIZ</v>
      </c>
      <c r="C7" s="11">
        <f>Besoins!E12</f>
        <v>0.2</v>
      </c>
      <c r="D7" t="str">
        <f>Besoins!F12</f>
        <v>kg</v>
      </c>
    </row>
    <row r="8">
      <c r="A8"/>
      <c r="B8" t="s">
        <v>116</v>
      </c>
      <c r="C8" s="11">
        <f>'Besoins'!$B$2*0.08</f>
        <v>0.08</v>
      </c>
      <c r="D8" t="s">
        <v>35</v>
      </c>
    </row>
    <row r="9">
      <c r="A9"/>
      <c r="B9" t="str">
        <f>Besoins!B7</f>
        <v>BEURRE</v>
      </c>
      <c r="C9" s="11">
        <f>Besoins!E7</f>
        <v>0.02</v>
      </c>
      <c r="D9" t="str">
        <f>Besoins!F7</f>
        <v>kg</v>
      </c>
    </row>
    <row r="10">
      <c r="A10"/>
      <c r="B10" t="str">
        <f>Besoins!B15</f>
        <v>EAU</v>
      </c>
      <c r="C10" s="11">
        <f>Besoins!E15</f>
        <v>0.8</v>
      </c>
      <c r="D10" t="str">
        <f>Besoins!F15</f>
        <v>lt</v>
      </c>
    </row>
    <row r="11">
      <c r="A11"/>
      <c r="B11" t="str">
        <f>Besoins!B13</f>
        <v>Kirsch (fondue, forêt-noire)</v>
      </c>
      <c r="C11" s="11">
        <f>Besoins!E13</f>
        <v>0.04</v>
      </c>
      <c r="D11" t="str">
        <f>Besoins!F13</f>
        <v>lt</v>
      </c>
    </row>
    <row r="12">
      <c r="A12" t="s" s="17">
        <v>117</v>
      </c>
      <c r="B12" t="str" s="14">
        <f>"[BOUILLIR] "&amp;Procedure!D4</f>
        <v>[BOUILLIR] Marquer le riz au lait en cuisson - 5 min Faire bouillir le lait avec la vanille et une pincée de sel fin. Ajouter le riz en pluie et remuer jusqu'à la reprise de l'ébullition. Couvrir le récipient et cuire le riz au four à 180 °C pendant 25 à 30 min.</v>
      </c>
      <c r="C12"/>
      <c r="D12"/>
    </row>
    <row r="13">
      <c r="A13" t="s" s="17">
        <v>118</v>
      </c>
      <c r="B13" t="str" s="14">
        <f>"[RÉUNIR] "&amp;Procedure!D5</f>
        <v>[RÉUNIR] Confectionner le sirop - 5 min Dans une russe, réunir le sucre semoule, l'eau, les zestes de citron et la vanille. Porter à ébullition et écumer si nécessaire.</v>
      </c>
      <c r="C13"/>
      <c r="D13"/>
    </row>
    <row r="14">
      <c r="A14"/>
      <c r="B14" t="str">
        <f>Besoins!B17</f>
        <v>sucre semoule</v>
      </c>
      <c r="C14" s="11">
        <f>Besoins!E17</f>
        <v>0.14</v>
      </c>
      <c r="D14" t="str">
        <f>Besoins!F17</f>
        <v>kg</v>
      </c>
    </row>
    <row r="15">
      <c r="A15"/>
      <c r="B15" t="str">
        <f>Besoins!B8</f>
        <v>CITRON</v>
      </c>
      <c r="C15" s="11">
        <f>Besoins!E8</f>
        <v>1</v>
      </c>
      <c r="D15" t="str">
        <f>Besoins!F8</f>
        <v>pc</v>
      </c>
    </row>
    <row r="16">
      <c r="A16" t="s" s="17">
        <v>119</v>
      </c>
      <c r="B16" t="str" s="14">
        <f>"[ÉPLUCHER] "&amp;Procedure!D6</f>
        <v>[ÉPLUCHER] Préparer les fruits - 10 min Eplucher, citronner et évider les poires à l'aide d'une cuillère à pommes noisettes, ou Egoutter et réserver les abricots.</v>
      </c>
      <c r="C16"/>
      <c r="D16"/>
    </row>
    <row r="17">
      <c r="A17"/>
      <c r="B17" t="str">
        <f>Besoins!B16</f>
        <v>abricot</v>
      </c>
      <c r="C17" s="11">
        <f>Besoins!E16</f>
        <v>16</v>
      </c>
      <c r="D17" t="str">
        <f>Besoins!F16</f>
        <v>pc</v>
      </c>
    </row>
    <row r="18">
      <c r="A18"/>
      <c r="B18" t="str">
        <f>Besoins!B10</f>
        <v>POIRES</v>
      </c>
      <c r="C18" s="11">
        <f>Besoins!E10</f>
        <v>1.2</v>
      </c>
      <c r="D18" t="str">
        <f>Besoins!F10</f>
        <v>kg</v>
      </c>
    </row>
    <row r="19">
      <c r="A19"/>
      <c r="B19" t="str">
        <f>Besoins!B14</f>
        <v>Nappage abricot (glaçage)</v>
      </c>
      <c r="C19" s="11">
        <f>Besoins!E14</f>
        <v>0.16</v>
      </c>
      <c r="D19" t="str">
        <f>Besoins!F14</f>
        <v>kg</v>
      </c>
    </row>
    <row r="20">
      <c r="A20" t="s" s="17">
        <v>120</v>
      </c>
      <c r="B20" t="str" s="14">
        <f>"[POCHER] "&amp;Procedure!D7</f>
        <v>[POCHER] Pocher les poires - 5 min  Maintenir les poires en immersion dans le sirop, couvrir d'un papier sulfurisé et laisser pocher de 15 à 20 min suivant le degré de maturité des poires.</v>
      </c>
      <c r="C20"/>
      <c r="D20"/>
    </row>
    <row r="21">
      <c r="A21" t="s" s="17">
        <v>121</v>
      </c>
      <c r="B21" t="str" s="14">
        <f>"[BLANCHIR] "&amp;Procedure!D8</f>
        <v>[BLANCHIR] Confectionner la liaison - 5 min  Blanchir les 4 jaunes d'ufs avec le sucre.</v>
      </c>
      <c r="C21"/>
      <c r="D21"/>
    </row>
    <row r="22">
      <c r="A22" t="s" s="17">
        <v>122</v>
      </c>
      <c r="B22" t="str" s="14">
        <f>"[LIER] "&amp;Procedure!D9</f>
        <v>[LIER] Lier le riz - 5 min S'assurer de sa cuisson et ajouter progressivement et hors du feu la liaison en remuant délicatement à l'aide d'une spatule. Porter à nouveau le riz à ébullition pendant quelques secondes et le débarrasser dans un moule à manqué beurré ou dans un moule en couronne. Laisser refroidir le riz (sans le réfrigérer).</v>
      </c>
      <c r="C22"/>
      <c r="D22"/>
    </row>
    <row r="23">
      <c r="A23" t="s" s="17">
        <v>123</v>
      </c>
      <c r="B23" t="str" s="14">
        <f>"[PRÉPARER] "&amp;Procedure!D10</f>
        <v>[PRÉPARER] Préparer le nappage blond - 3 min  Chauffer le nappage dans une petite sauteuse, le détendre si nécessaire.</v>
      </c>
      <c r="C23"/>
      <c r="D23"/>
    </row>
    <row r="24">
      <c r="A24" t="s" s="17">
        <v>124</v>
      </c>
      <c r="B24" t="str" s="14">
        <f>"[PRÉPARER] "&amp;Procedure!D11</f>
        <v>[PRÉPARER] Préparer la sauce abricot - 5 min Chauffer doucement la confiture d'abricots, la détendre si néces­saire avec un peu de sirop, puis la passer au chinois étamine.</v>
      </c>
      <c r="C24"/>
      <c r="D24"/>
    </row>
    <row r="25">
      <c r="A25"/>
      <c r="B25" t="str">
        <f>Besoins!B9</f>
        <v>CONFIT ORANGE EN LAMELLES</v>
      </c>
      <c r="C25" s="11">
        <f>Besoins!E9</f>
        <v>0.08</v>
      </c>
      <c r="D25" t="str">
        <f>Besoins!F9</f>
        <v>kg</v>
      </c>
    </row>
    <row r="26">
      <c r="A26"/>
      <c r="B26"/>
      <c r="C26"/>
      <c r="D26"/>
    </row>
    <row r="27">
      <c r="A27" t="s" s="18">
        <v>22</v>
      </c>
      <c r="B27"/>
      <c r="C27"/>
      <c r="D27"/>
    </row>
  </sheetData>
  <sheetProtection sheet="1"/>
  <mergeCells count="14">
    <mergeCell ref="A1:D1"/>
    <mergeCell ref="A2:D2"/>
    <mergeCell ref="A4:D4"/>
    <mergeCell ref="B5:D5"/>
    <mergeCell ref="B6:D6"/>
    <mergeCell ref="B12:D12"/>
    <mergeCell ref="B13:D13"/>
    <mergeCell ref="B16:D16"/>
    <mergeCell ref="B20:D20"/>
    <mergeCell ref="B21:D21"/>
    <mergeCell ref="B22:D22"/>
    <mergeCell ref="B23:D23"/>
    <mergeCell ref="B24:D24"/>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2026-09-15T13:23:40Z</dcterms:created>
  <dc:title>Bavarois Clermont</dc:title>
  <dc:subject/>
  <dc:creator>CUIS.web</dc:creator>
  <cp:lastModifiedBy/>
  <cp:keywords/>
  <dc:description>Export automatique — moteur récursif d'origine : Bernard Vandendaele</dc:description>
  <cp:category/>
  <dc:language>en-US</dc:language>
  <dcterms:modified xsi:type="dcterms:W3CDTF">2026-09-15T13:23:40Z</dcterms:modified>
  <cp:revision>1</cp:revision>
</cp:coreProperties>
</file>