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<sst xmlns="http://schemas.openxmlformats.org/spreadsheetml/2006/main" count="65" uniqueCount="65">
  <si>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</si>
  <si>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</si>
  <si>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</si>
  <si>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</si>
  <si>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</si>
  <si>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</si>
  <si>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</si>
  <si>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</si>
  <si>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</si>
  <si>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</si>
  <si>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</si>
  <si>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</si>
  <si>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</si>
  <si>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</si>
  <si>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</si>
  <si>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</si>
  <si>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</si>
  <si>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</si>
  <si>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</si>
  <si>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</si>
  <si>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</si>
  <si>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</si>
  <si>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</si>
  <si>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</si>
  <si>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</si>
  <si>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</si>
  <si>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</si>
  <si>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</si>
  <si>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</si>
  <si>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</si>
  <si>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</si>
  <si>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</si>
  <si>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</si>
  <si>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</t>
  </si>
  <si>
    <t>METTRE EN PLACE</t>
  </si>
  <si>
    <t>Mise en place — Peser et mesurer toutes les denrées, vérifier leur fraîcheur ; matériel inox propre et désinfecté.</t>
  </si>
  <si>
    <t>CLARIFIER</t>
  </si>
  <si>
    <t>Lait — Porter le lait à ébullition dans une russe ou une grande sauteuse avec la gousse fendue en long.</t>
  </si>
  <si>
    <t>2 min (cuisson)</t>
  </si>
  <si>
    <t>VERSER</t>
  </si>
  <si>
    <t>CUIRE</t>
  </si>
  <si>
    <t>PASSER</t>
  </si>
  <si>
    <t>REFROIDIR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</si>
  <si>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</si>
  <si>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</si>
  <si>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</si>
  <si>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</si>
  <si>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</si>
  <si>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</si>
  <si>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</si>
  <si>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</si>
  <si>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VANILLE (baton)</t>
  </si>
  <si>
    <t xml:space="preserve">    ↳ JAUNE D'OEUF (P) (conv.)</t>
  </si>
  <si>
    <t>conversion</t>
  </si>
  <si>
    <t xml:space="preserve">    ↳ Sucre blanc cristal sac 25 kg</t>
  </si>
  <si>
    <t>Fiche technique — CRÈME ANGLAISE</t>
  </si>
  <si>
    <t>CRÈME ANGLAISE  GRO_CDR_B544</t>
  </si>
  <si>
    <t>1.</t>
  </si>
  <si>
    <t>2.</t>
  </si>
  <si>
    <t>3.</t>
  </si>
  <si>
    <t xml:space="preserve">    JAUNE D'OEUF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</si>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</sst>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1.35</v>
      </c>
      <c r="C3" t="s" s="5">
        <v>3</v>
      </c>
      <c r="D3"/>
      <c r="E3"/>
      <c r="F3"/>
    </row>
    <row r="4">
      <c r="A4" t="s">
        <v>4</v>
      </c>
      <c r="B4" s="6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E8*1.05</f>
        <v>1.05</v>
      </c>
    </row>
    <row r="9">
      <c r="A9" t="s" s="8">
        <v>19</v>
      </c>
      <c r="B9" t="s">
        <v>20</v>
      </c>
      <c r="C9" t="s">
        <v>21</v>
      </c>
      <c r="D9" s="4">
        <v>4.5</v>
      </c>
      <c r="E9" s="6">
        <f>D9*$B$2</f>
        <v>4.5</v>
      </c>
      <c r="F9" t="s">
        <v>15</v>
      </c>
      <c r="G9" s="9">
        <f>E9*0.27</f>
        <v>1.215</v>
      </c>
    </row>
    <row r="10">
      <c r="A10" t="s">
        <v>22</v>
      </c>
      <c r="B10" t="s">
        <v>23</v>
      </c>
      <c r="C10" t="s">
        <v>24</v>
      </c>
      <c r="D10" s="4">
        <v>0.225</v>
      </c>
      <c r="E10" s="6">
        <f>D10*$B$2</f>
        <v>0.225</v>
      </c>
      <c r="F10" t="s">
        <v>25</v>
      </c>
      <c r="G10" s="9">
        <f>E10*0.82</f>
        <v>0.1845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 t="s">
        <v>38</v>
      </c>
    </row>
    <row r="4">
      <c r="A4" t="s">
        <v>33</v>
      </c>
      <c r="B4">
        <v>3</v>
      </c>
      <c r="C4" t="s">
        <v>39</v>
      </c>
      <c r="D4" t="inlineStr" s="12">
        <is>
          <t>Jaunes — Clarifier les œufs ; dans une calotte inox, blanchir aussitôt les jaunes avec le sucre au fouet à sauce une à deux minutes : laissés au contact sans mélanger, ils « brûlent » et forment des grains.</t>
        </is>
      </c>
      <c r="E4" t="s" s="12"/>
      <c r="F4"/>
    </row>
    <row r="5">
      <c r="A5" t="s">
        <v>33</v>
      </c>
      <c r="B5">
        <v>4</v>
      </c>
      <c r="C5" t="s">
        <v>40</v>
      </c>
      <c r="D5" t="inlineStr" s="12">
        <is>
          <t>Liaison — Verser peu à peu une partie du lait bouillant sur les jaunes en fouettant pour ne pas les saisir, remettre le tout dans la sauteuse ; laver et rincer la calotte, elle servira à débarrasser.</t>
        </is>
      </c>
      <c r="E5" t="s" s="12"/>
      <c r="F5"/>
    </row>
    <row r="6">
      <c r="A6" t="s">
        <v>33</v>
      </c>
      <c r="B6">
        <v>5</v>
      </c>
      <c r="C6" t="s">
        <v>41</v>
      </c>
      <c r="D6" t="inlineStr" s="12">
        <is>
          <t>Cuisson à la nappe — Sur feu très doux, vanner sans arrêt à la spatule et monter lentement vers 85-90 °C. Quand la fine mousse de surface disparaît, contrôler : sur la spatule inclinée, le trait du doigt reste net. Ne jamais bouillir : la crème tournerait.</t>
        </is>
      </c>
      <c r="E6" t="s" s="12"/>
      <c r="F6"/>
    </row>
    <row r="7">
      <c r="A7" t="s">
        <v>33</v>
      </c>
      <c r="B7">
        <v>6</v>
      </c>
      <c r="C7" t="s">
        <v>42</v>
      </c>
      <c r="D7" t="inlineStr" s="12">
        <is>
          <t>Refroidissement — Débarrasser aussitôt en passant au chinois étamine dans la calotte propre, posée sur glace pilée ; vanner pendant tout le refroidissement contre la peau. Utiliser tout de suite ou couvrir et réserver à +3 °C, 24 h maximum.</t>
        </is>
      </c>
      <c r="E7" t="s" s="12"/>
      <c r="F7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33</v>
      </c>
      <c r="C2" t="s">
        <v>48</v>
      </c>
      <c r="D2" s="6">
        <f>'Besoins'!$B$2*1.35</f>
        <v>1.35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'Besoins'!$B$2*1</f>
        <v>1</v>
      </c>
      <c r="E4" t="s">
        <v>15</v>
      </c>
    </row>
    <row r="5">
      <c r="A5">
        <v>1</v>
      </c>
      <c r="B5" t="s">
        <v>52</v>
      </c>
      <c r="C5" t="s">
        <v>53</v>
      </c>
      <c r="D5" s="6">
        <f>'Besoins'!$B$2*9</f>
        <v>9</v>
      </c>
      <c r="E5" t="s">
        <v>15</v>
      </c>
    </row>
    <row r="6">
      <c r="A6">
        <v>1</v>
      </c>
      <c r="B6" t="s">
        <v>54</v>
      </c>
      <c r="C6" t="s">
        <v>50</v>
      </c>
      <c r="D6" s="6">
        <f>'Besoins'!$B$2*0.225</f>
        <v>0.225</v>
      </c>
      <c r="E6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3">
        <f>"GRO_CDR_B544 · PAT.CREAMS.CUITES · référence : "&amp;Besoins!B3&amp;" "&amp;Besoins!C3&amp;" · multiplicateur réglable sur la feuille ""Besoins"""</f>
        <v>GRO_CDR_B544 · PAT.CREAMS.CUITES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Mise en place — Peser et mesurer toutes les denrées, vérifier leur fraîcheur ; matériel inox propre et désinfecté.</v>
      </c>
      <c r="C5"/>
      <c r="D5"/>
    </row>
    <row r="6">
      <c r="A6" t="s" s="15">
        <v>58</v>
      </c>
      <c r="B6" t="str" s="12">
        <f>"[CLARIFIER] "&amp;Procedure!D3</f>
        <v>[CLARIFIER] Lait — Porter le lait à ébullition dans une russe ou une grande sauteuse avec la gousse fendue en long.</v>
      </c>
      <c r="C6"/>
      <c r="D6"/>
    </row>
    <row r="7">
      <c r="A7"/>
      <c r="B7" t="str">
        <f>Besoins!B8</f>
        <v>Lait entier UHT 3,5% MG brique 1L</v>
      </c>
      <c r="C7" s="6">
        <f>Besoins!E8</f>
        <v>1</v>
      </c>
      <c r="D7" t="str">
        <f>Besoins!F8</f>
        <v>lt</v>
      </c>
    </row>
    <row r="8">
      <c r="A8"/>
      <c r="B8" t="str">
        <f>Besoins!B7</f>
        <v>VANILLE (baton)</v>
      </c>
      <c r="C8" s="6">
        <f>Besoins!E7</f>
        <v>1</v>
      </c>
      <c r="D8" t="str">
        <f>Besoins!F7</f>
        <v>pc</v>
      </c>
    </row>
    <row r="9">
      <c r="A9" t="s" s="15">
        <v>59</v>
      </c>
      <c r="B9" t="str" s="12">
        <f>"[VERSER] "&amp;Procedure!D4</f>
        <v>[VERSER] Jaunes — Clarifier les œufs ; dans une calotte inox, blanchir aussitôt les jaunes avec le sucre au fouet à sauce une à deux minutes : laissés au contact sans mélanger, ils « brûlent » et forment des grains.</v>
      </c>
      <c r="C9"/>
      <c r="D9"/>
    </row>
    <row r="10">
      <c r="A10"/>
      <c r="B10" t="s">
        <v>60</v>
      </c>
      <c r="C10" s="6">
        <f>'Besoins'!$B$2*9</f>
        <v>9</v>
      </c>
      <c r="D10" t="s">
        <v>15</v>
      </c>
    </row>
    <row r="11">
      <c r="A11"/>
      <c r="B11" t="str">
        <f>Besoins!B10</f>
        <v>Sucre blanc cristal sac 25 kg</v>
      </c>
      <c r="C11" s="6">
        <f>Besoins!E10</f>
        <v>0.225</v>
      </c>
      <c r="D11" t="str">
        <f>Besoins!F10</f>
        <v>kg</v>
      </c>
    </row>
    <row r="12">
      <c r="A12" t="s" s="15">
        <v>61</v>
      </c>
      <c r="B12" t="str" s="12">
        <f>"[CUIRE] "&amp;Procedure!D5</f>
        <v>[CUIRE] Liaison — Verser peu à peu une partie du lait bouillant sur les jaunes en fouettant pour ne pas les saisir, remettre le tout dans la sauteuse ; laver et rincer la calotte, elle servira à débarrasser.</v>
      </c>
      <c r="C12"/>
      <c r="D12"/>
    </row>
    <row r="13">
      <c r="A13" t="s" s="15">
        <v>62</v>
      </c>
      <c r="B13" t="str" s="12">
        <f>"[PASSER] "&amp;Procedure!D6</f>
        <v>[PASSER] Cuisson à la nappe — Sur feu très doux, vanner sans arrêt à la spatule et monter lentement vers 85-90 °C. Quand la fine mousse de surface disparaît, contrôler : sur la spatule inclinée, le trait du doigt reste net. Ne jamais bouillir : la crème tournerait.</v>
      </c>
      <c r="C13"/>
      <c r="D13"/>
    </row>
    <row r="14">
      <c r="A14" t="s" s="15">
        <v>63</v>
      </c>
      <c r="B14" t="str" s="12">
        <f>"[REFROIDIR] "&amp;Procedure!D7</f>
        <v>[REFROIDIR] Refroidissement — Débarrasser aussitôt en passant au chinois étamine dans la calotte propre, posée sur glace pilée ; vanner pendant tout le refroidissement contre la peau. Utiliser tout de suite ou couvrir et réserver à +3 °C, 24 h maximum.</v>
      </c>
      <c r="C14"/>
      <c r="D14"/>
    </row>
    <row r="15">
      <c r="A15"/>
      <c r="B15"/>
      <c r="C15"/>
      <c r="D15"/>
    </row>
    <row r="16">
      <c r="A16" t="s" s="16">
        <v>64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2026-10-30T16:51:23Z</dcterms:created>
  <dc:title>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2026-10-30T16:51:23Z</dcterms:modified>
  <cp:revision>1</cp:revision>
</cp:coreProperties>
</file>