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<sst xmlns="http://schemas.openxmlformats.org/spreadsheetml/2006/main" count="72" uniqueCount="72">
  <si>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</si>
  <si>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</si>
  <si>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</si>
  <si>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</si>
  <si>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</si>
  <si>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</si>
  <si>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</si>
  <si>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</si>
  <si>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</si>
  <si>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</si>
  <si>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</si>
  <si>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</si>
  <si>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DESHY-PERSIL</t>
  </si>
  <si>
    <t>Persil déshydraté (cf herbes)</t>
  </si>
  <si>
    <t>Légumes et aromates déshydratés</t>
  </si>
  <si>
    <t>kg</t>
  </si>
  <si>
    <t>00000061</t>
  </si>
  <si>
    <t>EAU</t>
  </si>
  <si>
    <t>Matières diverses (à trier)</t>
  </si>
  <si>
    <t>HER-LAURIER</t>
  </si>
  <si>
    <t>Laurier sauce feuilles</t>
  </si>
  <si>
    <t>Herbes aromatiques séchées</t>
  </si>
  <si>
    <t>HER-THYM</t>
  </si>
  <si>
    <t>Thym séché</t>
  </si>
  <si>
    <t>RNM9740123</t>
  </si>
  <si>
    <t>CAROTTE France cat.I botte</t>
  </si>
  <si>
    <t>Légumes</t>
  </si>
  <si>
    <t>bte</t>
  </si>
  <si>
    <t>RNM57233228</t>
  </si>
  <si>
    <t>OIGNON blanc frais U.E. cat.I botte</t>
  </si>
  <si>
    <t>SEL-FIN</t>
  </si>
  <si>
    <t>Sel fin de cuisine</t>
  </si>
  <si>
    <t>Sels et condiments de base</t>
  </si>
  <si>
    <t>VINAIGRE-BLA</t>
  </si>
  <si>
    <t>Vinaigre blanc d'alcool</t>
  </si>
  <si>
    <t>Total</t>
  </si>
  <si>
    <t>Recette</t>
  </si>
  <si>
    <t>#</t>
  </si>
  <si>
    <t>Verbe</t>
  </si>
  <si>
    <t>Étape</t>
  </si>
  <si>
    <t>Précision technique</t>
  </si>
  <si>
    <t>Durée</t>
  </si>
  <si>
    <t>Court-bouillon pour poissons</t>
  </si>
  <si>
    <t>METTRE EN PLACE</t>
  </si>
  <si>
    <t>Mettre en place le poste de travail — Peser, mesurer et contrôler les denrées.</t>
  </si>
  <si>
    <t>ÉPLUCHER</t>
  </si>
  <si>
    <t>RÉUNIR</t>
  </si>
  <si>
    <t>CUIRE</t>
  </si>
  <si>
    <t>DÉBARRASSER</t>
  </si>
  <si>
    <t>Débarrasser et refroidir rapidement le court-bouillon. Il doit être impérativement utilisé froid.</t>
  </si>
  <si>
    <t>Niveau</t>
  </si>
  <si>
    <t>Composant</t>
  </si>
  <si>
    <t>Type</t>
  </si>
  <si>
    <t>Quantité (× multiplicateur, voir feuille Besoins)</t>
  </si>
  <si>
    <t>recette</t>
  </si>
  <si>
    <t xml:space="preserve">    ↳ CAROTTE France cat.I botte</t>
  </si>
  <si>
    <t>matiere</t>
  </si>
  <si>
    <t xml:space="preserve">    ↳ OIGNON blanc frais U.E. cat.I botte</t>
  </si>
  <si>
    <t xml:space="preserve">    ↳ Persil déshydraté (cf herbes)</t>
  </si>
  <si>
    <t xml:space="preserve">    ↳ Thym séché</t>
  </si>
  <si>
    <t xml:space="preserve">    ↳ Laurier sauce feuilles</t>
  </si>
  <si>
    <t xml:space="preserve">    ↳ EAU</t>
  </si>
  <si>
    <t xml:space="preserve">    ↳ Vinaigre blanc d'alcool</t>
  </si>
  <si>
    <t xml:space="preserve">    ↳ Sel fin de cuisine</t>
  </si>
  <si>
    <t>Fiche technique — Court-bouillon pour poissons</t>
  </si>
  <si>
    <t>Court-bouillon pour poissons  BPI-CUI-CB-POIS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</si>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</sst>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0.005</v>
      </c>
      <c r="E7" s="6">
        <f>D7*$B$2</f>
        <v>0.005</v>
      </c>
      <c r="F7" t="s">
        <v>15</v>
      </c>
      <c r="G7" s="8">
        <f>E7*10.5</f>
        <v>0.0525</v>
      </c>
    </row>
    <row r="8">
      <c r="A8" t="s" s="9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8">
        <f>E8*0.003</f>
        <v>0.003</v>
      </c>
    </row>
    <row r="9">
      <c r="A9" t="s">
        <v>19</v>
      </c>
      <c r="B9" t="s">
        <v>20</v>
      </c>
      <c r="C9" t="s">
        <v>21</v>
      </c>
      <c r="D9" s="4">
        <v>0.001</v>
      </c>
      <c r="E9" s="6">
        <f>D9*$B$2</f>
        <v>0.001</v>
      </c>
      <c r="F9" t="s">
        <v>15</v>
      </c>
      <c r="G9" s="8">
        <f>E9*9.8</f>
        <v>0.0098</v>
      </c>
    </row>
    <row r="10">
      <c r="A10" t="s">
        <v>22</v>
      </c>
      <c r="B10" t="s">
        <v>23</v>
      </c>
      <c r="C10" t="s">
        <v>21</v>
      </c>
      <c r="D10" s="4">
        <v>0.001</v>
      </c>
      <c r="E10" s="6">
        <f>D10*$B$2</f>
        <v>0.001</v>
      </c>
      <c r="F10" t="s">
        <v>15</v>
      </c>
      <c r="G10" s="8">
        <f>E10*8.5</f>
        <v>0.0085</v>
      </c>
    </row>
    <row r="11">
      <c r="A11" t="s">
        <v>24</v>
      </c>
      <c r="B11" t="s">
        <v>25</v>
      </c>
      <c r="C11" t="s">
        <v>26</v>
      </c>
      <c r="D11" s="4">
        <v>0.125</v>
      </c>
      <c r="E11" s="6">
        <f>D11*$B$2</f>
        <v>0.125</v>
      </c>
      <c r="F11" t="s">
        <v>27</v>
      </c>
      <c r="G11" s="8">
        <f>E11*1.8</f>
        <v>0.225</v>
      </c>
    </row>
    <row r="12">
      <c r="A12" t="s">
        <v>28</v>
      </c>
      <c r="B12" t="s">
        <v>29</v>
      </c>
      <c r="C12" t="s">
        <v>26</v>
      </c>
      <c r="D12" s="4">
        <v>0.125</v>
      </c>
      <c r="E12" s="6">
        <f>D12*$B$2</f>
        <v>0.125</v>
      </c>
      <c r="F12" t="s">
        <v>15</v>
      </c>
      <c r="G12" s="8">
        <f>E12*1.5</f>
        <v>0.1875</v>
      </c>
    </row>
    <row r="13">
      <c r="A13" t="s">
        <v>30</v>
      </c>
      <c r="B13" t="s">
        <v>31</v>
      </c>
      <c r="C13" t="s">
        <v>32</v>
      </c>
      <c r="D13" s="4">
        <v>0.015</v>
      </c>
      <c r="E13" s="6">
        <f>D13*$B$2</f>
        <v>0.015</v>
      </c>
      <c r="F13" t="s">
        <v>15</v>
      </c>
      <c r="G13" s="8">
        <f>E13*0.35</f>
        <v>0.00525</v>
      </c>
    </row>
    <row r="14">
      <c r="A14" t="s">
        <v>33</v>
      </c>
      <c r="B14" t="s">
        <v>34</v>
      </c>
      <c r="C14" t="s">
        <v>32</v>
      </c>
      <c r="D14" s="4">
        <v>0.05</v>
      </c>
      <c r="E14" s="6">
        <f>D14*$B$2</f>
        <v>0.05</v>
      </c>
      <c r="F14" t="s">
        <v>3</v>
      </c>
      <c r="G14" s="8">
        <f>E14*0.8</f>
        <v>0.04</v>
      </c>
    </row>
    <row r="15">
      <c r="A15"/>
      <c r="B15"/>
      <c r="C15"/>
      <c r="D15"/>
      <c r="E15"/>
      <c r="F15" t="s" s="10">
        <v>35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s" s="12">
        <v>44</v>
      </c>
      <c r="E2" t="s" s="12"/>
      <c r="F2"/>
    </row>
    <row r="3">
      <c r="A3" t="s">
        <v>42</v>
      </c>
      <c r="B3">
        <v>2</v>
      </c>
      <c r="C3" t="s">
        <v>45</v>
      </c>
      <c r="D3" t="inlineStr" s="12">
        <is>
          <t>Éplucher, laver et émincer finement les carottes à la mandoline. Éplucher, laver et émincer finement les oignons. Confectionner le bouquet garni, riche en queues de persil.</t>
        </is>
      </c>
      <c r="E3" t="s" s="12"/>
      <c r="F3"/>
    </row>
    <row r="4">
      <c r="A4" t="s">
        <v>42</v>
      </c>
      <c r="B4">
        <v>3</v>
      </c>
      <c r="C4" t="s">
        <v>46</v>
      </c>
      <c r="D4" t="inlineStr" s="12">
        <is>
          <t>Réunir dans une russe les carottes émincées, l'eau, le vinaigre ou le vin blanc et le bouquet garni. Saler au gros sel (12 à 15 g par litre). Porter à ébullition et écumer soigneusement.</t>
        </is>
      </c>
      <c r="E4" t="s" s="12"/>
      <c r="F4"/>
    </row>
    <row r="5">
      <c r="A5" t="s">
        <v>42</v>
      </c>
      <c r="B5">
        <v>4</v>
      </c>
      <c r="C5" t="s">
        <v>47</v>
      </c>
      <c r="D5" t="inlineStr" s="12">
        <is>
          <t>Laisser cuire durant une quinzaine de minutes. Ajouter les oignons émincés, laisser cuire à nouveau quelques minutes. Ajouter le poivre en grains et le laisser infuser quelques minutes hors du feu.</t>
        </is>
      </c>
      <c r="E5" t="s" s="12"/>
      <c r="F5"/>
    </row>
    <row r="6">
      <c r="A6" t="s">
        <v>42</v>
      </c>
      <c r="B6">
        <v>5</v>
      </c>
      <c r="C6" t="s">
        <v>48</v>
      </c>
      <c r="D6" t="s" s="12">
        <v>49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42</v>
      </c>
      <c r="C2" t="s">
        <v>54</v>
      </c>
      <c r="D2" s="6">
        <f>'Besoins'!$B$2*1</f>
        <v>1</v>
      </c>
      <c r="E2" t="s">
        <v>3</v>
      </c>
    </row>
    <row r="3">
      <c r="A3">
        <v>1</v>
      </c>
      <c r="B3" t="s">
        <v>55</v>
      </c>
      <c r="C3" t="s">
        <v>56</v>
      </c>
      <c r="D3" s="6">
        <f>'Besoins'!$B$2*0.125</f>
        <v>0.125</v>
      </c>
      <c r="E3" t="s">
        <v>15</v>
      </c>
    </row>
    <row r="4">
      <c r="A4">
        <v>1</v>
      </c>
      <c r="B4" t="s">
        <v>57</v>
      </c>
      <c r="C4" t="s">
        <v>56</v>
      </c>
      <c r="D4" s="6">
        <f>'Besoins'!$B$2*0.125</f>
        <v>0.125</v>
      </c>
      <c r="E4" t="s">
        <v>15</v>
      </c>
    </row>
    <row r="5">
      <c r="A5">
        <v>1</v>
      </c>
      <c r="B5" t="s">
        <v>58</v>
      </c>
      <c r="C5" t="s">
        <v>56</v>
      </c>
      <c r="D5" s="6">
        <f>'Besoins'!$B$2*0.005</f>
        <v>0.005</v>
      </c>
      <c r="E5" t="s">
        <v>15</v>
      </c>
    </row>
    <row r="6">
      <c r="A6">
        <v>1</v>
      </c>
      <c r="B6" t="s">
        <v>59</v>
      </c>
      <c r="C6" t="s">
        <v>56</v>
      </c>
      <c r="D6" s="6">
        <f>'Besoins'!$B$2*0.001</f>
        <v>0.001</v>
      </c>
      <c r="E6" t="s">
        <v>15</v>
      </c>
    </row>
    <row r="7">
      <c r="A7">
        <v>1</v>
      </c>
      <c r="B7" t="s">
        <v>60</v>
      </c>
      <c r="C7" t="s">
        <v>56</v>
      </c>
      <c r="D7" s="6">
        <f>'Besoins'!$B$2*0.001</f>
        <v>0.001</v>
      </c>
      <c r="E7" t="s">
        <v>15</v>
      </c>
    </row>
    <row r="8">
      <c r="A8">
        <v>1</v>
      </c>
      <c r="B8" t="s">
        <v>61</v>
      </c>
      <c r="C8" t="s">
        <v>56</v>
      </c>
      <c r="D8" s="6">
        <f>'Besoins'!$B$2*1</f>
        <v>1</v>
      </c>
      <c r="E8" t="s">
        <v>3</v>
      </c>
    </row>
    <row r="9">
      <c r="A9">
        <v>1</v>
      </c>
      <c r="B9" t="s">
        <v>62</v>
      </c>
      <c r="C9" t="s">
        <v>56</v>
      </c>
      <c r="D9" s="6">
        <f>'Besoins'!$B$2*0.05</f>
        <v>0.05</v>
      </c>
      <c r="E9" t="s">
        <v>3</v>
      </c>
    </row>
    <row r="10">
      <c r="A10">
        <v>1</v>
      </c>
      <c r="B10" t="s">
        <v>63</v>
      </c>
      <c r="C10" t="s">
        <v>56</v>
      </c>
      <c r="D10" s="6">
        <f>'Besoins'!$B$2*0.015</f>
        <v>0.015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"BPI-CUI-CB-POIS · CUI.PREP · référence : "&amp;Besoins!B3&amp;" "&amp;Besoins!C3&amp;" · multiplicateur réglable sur la feuille ""Besoins"""</f>
        <v>BPI-CUI-CB-POIS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 t="s" s="15">
        <v>66</v>
      </c>
      <c r="B5" t="str" s="12">
        <f>"[METTRE EN PLACE] "&amp;Procedure!D2</f>
        <v>[METTRE EN PLACE] Mettre en place le poste de travail — Peser, mesurer et contrôler les denrées.</v>
      </c>
      <c r="C5"/>
      <c r="D5"/>
    </row>
    <row r="6">
      <c r="A6" t="s" s="15">
        <v>67</v>
      </c>
      <c r="B6" t="str" s="12">
        <f>"[ÉPLUCHER] "&amp;Procedure!D3</f>
        <v>[ÉPLUCHER] Éplucher, laver et émincer finement les carottes à la mandoline. Éplucher, laver et émincer finement les oignons. Confectionner le bouquet garni, riche en queues de persil.</v>
      </c>
      <c r="C6"/>
      <c r="D6"/>
    </row>
    <row r="7">
      <c r="A7" t="s" s="15">
        <v>68</v>
      </c>
      <c r="B7" t="str" s="12">
        <f>"[RÉUNIR] "&amp;Procedure!D4</f>
        <v>[RÉUNIR] Réunir dans une russe les carottes émincées, l'eau, le vinaigre ou le vin blanc et le bouquet garni. Saler au gros sel (12 à 15 g par litre). Porter à ébullition et écumer soigneusement.</v>
      </c>
      <c r="C7"/>
      <c r="D7"/>
    </row>
    <row r="8">
      <c r="A8" t="s" s="15">
        <v>69</v>
      </c>
      <c r="B8" t="str" s="12">
        <f>"[CUIRE] "&amp;Procedure!D5</f>
        <v>[CUIRE] Laisser cuire durant une quinzaine de minutes. Ajouter les oignons émincés, laisser cuire à nouveau quelques minutes. Ajouter le poivre en grains et le laisser infuser quelques minutes hors du feu.</v>
      </c>
      <c r="C8"/>
      <c r="D8"/>
    </row>
    <row r="9">
      <c r="A9" t="s" s="15">
        <v>70</v>
      </c>
      <c r="B9" t="str" s="12">
        <f>"[DÉBARRASSER] "&amp;Procedure!D6</f>
        <v>[DÉBARRASSER] Débarrasser et refroidir rapidement le court-bouillon. Il doit être impérativement utilisé froid.</v>
      </c>
      <c r="C9"/>
      <c r="D9"/>
    </row>
    <row r="10">
      <c r="A10"/>
      <c r="B10"/>
      <c r="C10"/>
      <c r="D10"/>
    </row>
    <row r="11">
      <c r="A11" t="s" s="16">
        <v>71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2026-08-01T00:41:14Z</dcterms:created>
  <dc:title>Court-bouillon pour poissons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2026-08-01T00:41:14Z</dcterms:modified>
  <cp:revision>1</cp:revision>
</cp:coreProperties>
</file>