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<sst xmlns="http://schemas.openxmlformats.org/spreadsheetml/2006/main" count="72" uniqueCount="72">
  <si>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</si>
  <si>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</si>
  <si>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</si>
  <si>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</si>
  <si>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</si>
  <si>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</si>
  <si>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</si>
  <si>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</si>
  <si>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</si>
  <si>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</si>
  <si>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</si>
  <si>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</si>
  <si>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</si>
  <si>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</si>
  <si>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</si>
  <si>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EPI-POIVRE-BLAN</t>
  </si>
  <si>
    <t>Poivre blanc moulu</t>
  </si>
  <si>
    <t>Épices en poudre et graines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</si>
  <si>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</si>
  <si>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</si>
  <si>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</si>
  <si>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</si>
  <si>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</si>
  <si>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</si>
  <si>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00000051</t>
  </si>
  <si>
    <t>LAIT</t>
  </si>
  <si>
    <t>Produits laitiers</t>
  </si>
  <si>
    <t>lt</t>
  </si>
  <si>
    <t>00002406</t>
  </si>
  <si>
    <t>œufs blancs liquides pasteurisés</t>
  </si>
  <si>
    <t>Œufs et ovoproduits</t>
  </si>
  <si>
    <t>pc</t>
  </si>
  <si>
    <t>00002405</t>
  </si>
  <si>
    <t>œufs jaunes liquides pasteurisés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</si>
  <si>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</si>
  <si>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</si>
  <si>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</si>
  <si>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</si>
  <si>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</si>
  <si>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</si>
  <si>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</si>
  <si>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</si>
  <si>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</si>
  <si>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</si>
  <si>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Farce à la panade et à la crème</t>
  </si>
  <si>
    <t>METTRE EN PLACE</t>
  </si>
  <si>
    <t>Mettre en place le poste de travail — Peser, mesurer et contrôler les denrées. Maintenir la chair très froide.</t>
  </si>
  <si>
    <t>ÉTUVER</t>
  </si>
  <si>
    <t>HACHER</t>
  </si>
  <si>
    <t>INCORPORER</t>
  </si>
  <si>
    <t>Incorporer progressivement les blancs d'œufs, puis la crème très froide en travaillant la farce sur glace. Vérifier la consistance et l'assaisonnement.</t>
  </si>
  <si>
    <t>Niveau</t>
  </si>
  <si>
    <t>Composant</t>
  </si>
  <si>
    <t>Type</t>
  </si>
  <si>
    <t>Quantité (× multiplicateur, voir feuille Besoins)</t>
  </si>
  <si>
    <t>recette</t>
  </si>
  <si>
    <t xml:space="preserve">    ↳ œufs blancs liquides pasteurisés</t>
  </si>
  <si>
    <t>matiere</t>
  </si>
  <si>
    <t xml:space="preserve">    ↳ Crème double 45% MG</t>
  </si>
  <si>
    <t xml:space="preserve">    ↳ Farine de blé T55</t>
  </si>
  <si>
    <t xml:space="preserve">    ↳ œufs jaunes liquides pasteurisés</t>
  </si>
  <si>
    <t xml:space="preserve">    ↳ BEURRE</t>
  </si>
  <si>
    <t xml:space="preserve">    ↳ LAIT</t>
  </si>
  <si>
    <t xml:space="preserve">    ↳ Sel fin de cuisine</t>
  </si>
  <si>
    <t xml:space="preserve">    ↳ Poivre blanc moulu</t>
  </si>
  <si>
    <t>Fiche technique — Farce à la panade et à la crème</t>
  </si>
  <si>
    <t>Farce à la panade et à la crème  BPI-CUI-FARCE-PA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</si>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</sst>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E7*3.9514</f>
        <v>0.39514</v>
      </c>
    </row>
    <row r="8">
      <c r="A8" t="s">
        <v>15</v>
      </c>
      <c r="B8" t="s">
        <v>16</v>
      </c>
      <c r="C8" t="s">
        <v>17</v>
      </c>
      <c r="D8" s="4">
        <v>0.003</v>
      </c>
      <c r="E8" s="6">
        <f>D8*$B$2</f>
        <v>0.003</v>
      </c>
      <c r="F8" t="s">
        <v>3</v>
      </c>
      <c r="G8" s="9">
        <f>E8*14.8</f>
        <v>0.0444</v>
      </c>
    </row>
    <row r="9">
      <c r="A9" t="s">
        <v>18</v>
      </c>
      <c r="B9" t="s">
        <v>19</v>
      </c>
      <c r="C9" t="s">
        <v>20</v>
      </c>
      <c r="D9" s="4">
        <v>0.125</v>
      </c>
      <c r="E9" s="6">
        <f>D9*$B$2</f>
        <v>0.125</v>
      </c>
      <c r="F9" t="s">
        <v>3</v>
      </c>
      <c r="G9" s="9">
        <f>E9*0.56</f>
        <v>0.07</v>
      </c>
    </row>
    <row r="10">
      <c r="A10" t="s">
        <v>21</v>
      </c>
      <c r="B10" t="s">
        <v>22</v>
      </c>
      <c r="C10" t="s">
        <v>23</v>
      </c>
      <c r="D10" s="4">
        <v>1.35</v>
      </c>
      <c r="E10" s="6">
        <f>D10*$B$2</f>
        <v>1.35</v>
      </c>
      <c r="F10" t="s">
        <v>3</v>
      </c>
      <c r="G10" s="9">
        <f>E10*4.2</f>
        <v>5.67</v>
      </c>
    </row>
    <row r="11">
      <c r="A11" t="s" s="8">
        <v>24</v>
      </c>
      <c r="B11" t="s">
        <v>25</v>
      </c>
      <c r="C11" t="s">
        <v>26</v>
      </c>
      <c r="D11" s="4">
        <v>0.25</v>
      </c>
      <c r="E11" s="6">
        <f>D11*$B$2</f>
        <v>0.25</v>
      </c>
      <c r="F11" t="s">
        <v>27</v>
      </c>
      <c r="G11" s="9">
        <f>E11*0.5999</f>
        <v>0.149975</v>
      </c>
    </row>
    <row r="12">
      <c r="A12" t="s" s="8">
        <v>28</v>
      </c>
      <c r="B12" t="s">
        <v>29</v>
      </c>
      <c r="C12" t="s">
        <v>30</v>
      </c>
      <c r="D12" s="4">
        <v>5</v>
      </c>
      <c r="E12" s="6">
        <f>D12*$B$2</f>
        <v>5</v>
      </c>
      <c r="F12" t="s">
        <v>31</v>
      </c>
      <c r="G12" s="9">
        <f>E12*0</f>
        <v>0</v>
      </c>
    </row>
    <row r="13">
      <c r="A13" t="s" s="8">
        <v>32</v>
      </c>
      <c r="B13" t="s">
        <v>33</v>
      </c>
      <c r="C13" t="s">
        <v>30</v>
      </c>
      <c r="D13" s="4">
        <v>4</v>
      </c>
      <c r="E13" s="6">
        <f>D13*$B$2</f>
        <v>4</v>
      </c>
      <c r="F13" t="s">
        <v>31</v>
      </c>
      <c r="G13" s="9">
        <f>E13*0</f>
        <v>0</v>
      </c>
    </row>
    <row r="14">
      <c r="A14" t="s">
        <v>34</v>
      </c>
      <c r="B14" t="s">
        <v>35</v>
      </c>
      <c r="C14" t="s">
        <v>36</v>
      </c>
      <c r="D14" s="4">
        <v>0.018</v>
      </c>
      <c r="E14" s="6">
        <f>D14*$B$2</f>
        <v>0.018</v>
      </c>
      <c r="F14" t="s">
        <v>3</v>
      </c>
      <c r="G14" s="9">
        <f>E14*0.35</f>
        <v>0.0063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inlineStr" s="12">
        <is>
          <t>Réaliser la panade à la frangipane — faire fondre le beurre, ajouter la farine, les jaunes d'œufs, le lait. Cuire jusqu'à épaississement en remuant sans arrêt. Refroidir complètement sur glace.</t>
        </is>
      </c>
      <c r="E3" t="s" s="12"/>
      <c r="F3"/>
    </row>
    <row r="4">
      <c r="A4" t="s">
        <v>44</v>
      </c>
      <c r="B4">
        <v>3</v>
      </c>
      <c r="C4" t="s">
        <v>48</v>
      </c>
      <c r="D4" t="inlineStr" s="12">
        <is>
          <t>Hacher finement la chair de poisson ou de volaille. Incorporer progressivement la panade froide. Passer au tamis si nécessaire. Assaisonner sel fin, poivre blanc, muscade.</t>
        </is>
      </c>
      <c r="E4" t="s" s="12"/>
      <c r="F4"/>
    </row>
    <row r="5">
      <c r="A5" t="s">
        <v>44</v>
      </c>
      <c r="B5">
        <v>4</v>
      </c>
      <c r="C5" t="s">
        <v>49</v>
      </c>
      <c r="D5" t="s" s="12">
        <v>50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44</v>
      </c>
      <c r="C2" t="s">
        <v>55</v>
      </c>
      <c r="D2" s="6">
        <f>'Besoins'!$B$2*1</f>
        <v>1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'Besoins'!$B$2*5</f>
        <v>5</v>
      </c>
      <c r="E3" t="s">
        <v>31</v>
      </c>
    </row>
    <row r="4">
      <c r="A4">
        <v>1</v>
      </c>
      <c r="B4" t="s">
        <v>58</v>
      </c>
      <c r="C4" t="s">
        <v>57</v>
      </c>
      <c r="D4" s="6">
        <f>'Besoins'!$B$2*1.35</f>
        <v>1.35</v>
      </c>
      <c r="E4" t="s">
        <v>27</v>
      </c>
    </row>
    <row r="5">
      <c r="A5">
        <v>1</v>
      </c>
      <c r="B5" t="s">
        <v>59</v>
      </c>
      <c r="C5" t="s">
        <v>57</v>
      </c>
      <c r="D5" s="6">
        <f>'Besoins'!$B$2*0.125</f>
        <v>0.125</v>
      </c>
      <c r="E5" t="s">
        <v>3</v>
      </c>
    </row>
    <row r="6">
      <c r="A6">
        <v>1</v>
      </c>
      <c r="B6" t="s">
        <v>60</v>
      </c>
      <c r="C6" t="s">
        <v>57</v>
      </c>
      <c r="D6" s="6">
        <f>'Besoins'!$B$2*4</f>
        <v>4</v>
      </c>
      <c r="E6" t="s">
        <v>31</v>
      </c>
    </row>
    <row r="7">
      <c r="A7">
        <v>1</v>
      </c>
      <c r="B7" t="s">
        <v>61</v>
      </c>
      <c r="C7" t="s">
        <v>57</v>
      </c>
      <c r="D7" s="6">
        <f>'Besoins'!$B$2*0.1</f>
        <v>0.1</v>
      </c>
      <c r="E7" t="s">
        <v>3</v>
      </c>
    </row>
    <row r="8">
      <c r="A8">
        <v>1</v>
      </c>
      <c r="B8" t="s">
        <v>62</v>
      </c>
      <c r="C8" t="s">
        <v>57</v>
      </c>
      <c r="D8" s="6">
        <f>'Besoins'!$B$2*0.25</f>
        <v>0.25</v>
      </c>
      <c r="E8" t="s">
        <v>27</v>
      </c>
    </row>
    <row r="9">
      <c r="A9">
        <v>1</v>
      </c>
      <c r="B9" t="s">
        <v>63</v>
      </c>
      <c r="C9" t="s">
        <v>57</v>
      </c>
      <c r="D9" s="6">
        <f>'Besoins'!$B$2*0.018</f>
        <v>0.018</v>
      </c>
      <c r="E9" t="s">
        <v>3</v>
      </c>
    </row>
    <row r="10">
      <c r="A10">
        <v>1</v>
      </c>
      <c r="B10" t="s">
        <v>64</v>
      </c>
      <c r="C10" t="s">
        <v>57</v>
      </c>
      <c r="D10" s="6">
        <f>'Besoins'!$B$2*0.003</f>
        <v>0.003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"BPI-CUI-FARCE-PA · CUI.PREP · référence : "&amp;Besoins!B3&amp;" "&amp;Besoins!C3&amp;" · multiplicateur réglable sur la feuille ""Besoins"""</f>
        <v>BPI-CUI-FARCE-PA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"[METTRE EN PLACE] "&amp;Procedure!D2</f>
        <v>[METTRE EN PLACE] Mettre en place le poste de travail — Peser, mesurer et contrôler les denrées. Maintenir la chair très froide.</v>
      </c>
      <c r="C5"/>
      <c r="D5"/>
    </row>
    <row r="6">
      <c r="A6" t="s" s="15">
        <v>68</v>
      </c>
      <c r="B6" t="str" s="12">
        <f>"[ÉTUVER] "&amp;Procedure!D3</f>
        <v>[ÉTUVER] Réaliser la panade à la frangipane — faire fondre le beurre, ajouter la farine, les jaunes d'œufs, le lait. Cuire jusqu'à épaississement en remuant sans arrêt. Refroidir complètement sur glace.</v>
      </c>
      <c r="C6"/>
      <c r="D6"/>
    </row>
    <row r="7">
      <c r="A7" t="s" s="15">
        <v>69</v>
      </c>
      <c r="B7" t="str" s="12">
        <f>"[HACHER] "&amp;Procedure!D4</f>
        <v>[HACHER] Hacher finement la chair de poisson ou de volaille. Incorporer progressivement la panade froide. Passer au tamis si nécessaire. Assaisonner sel fin, poivre blanc, muscade.</v>
      </c>
      <c r="C7"/>
      <c r="D7"/>
    </row>
    <row r="8">
      <c r="A8" t="s" s="15">
        <v>70</v>
      </c>
      <c r="B8" t="str" s="12">
        <f>"[INCORPORER] "&amp;Procedure!D5</f>
        <v>[INCORPORER] Incorporer progressivement les blancs d'œufs, puis la crème très froide en travaillant la farce sur glace. Vérifier la consistance et l'assaisonnement.</v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2026-09-15T12:38:43Z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2026-09-15T12:38:43Z</dcterms:modified>
  <cp:revision>1</cp:revision>
</cp:coreProperties>
</file>