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<sst xmlns="http://schemas.openxmlformats.org/spreadsheetml/2006/main" count="105" uniqueCount="105">
  <si>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</si>
  <si>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</si>
  <si>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FARCE À LA PANADE ET À LA CRÈME</t>
  </si>
  <si>
    <t>Code</t>
  </si>
  <si>
    <t>GRO_CDR_B329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</si>
  <si>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</si>
  <si>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</si>
  <si>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</si>
  <si>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</si>
  <si>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</si>
  <si>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</si>
  <si>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</si>
  <si>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</si>
  <si>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</si>
  <si>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</si>
  <si>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2,95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</si>
  <si>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</si>
  <si>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</si>
  <si>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</si>
  <si>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</si>
  <si>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</si>
  <si>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</si>
  <si>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</si>
  <si>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</si>
  <si>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</si>
  <si>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</si>
  <si>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</si>
  <si>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</si>
  <si>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</si>
  <si>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</si>
  <si>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</si>
  <si>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</si>
  <si>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EPI-POIVRE-BLAN</t>
  </si>
  <si>
    <t>Poivre blanc moulu</t>
  </si>
  <si>
    <t>Épices en poudre et graines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</si>
  <si>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</si>
  <si>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</si>
  <si>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</si>
  <si>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</si>
  <si>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</si>
  <si>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</si>
  <si>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</si>
  <si>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</si>
  <si>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</si>
  <si>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LAIT-ENT-UHT</t>
  </si>
  <si>
    <t>Lait entier UHT 3,5% MG brique 1L</t>
  </si>
  <si>
    <t>Laits et laits en poudre</t>
  </si>
  <si>
    <t>lt</t>
  </si>
  <si>
    <t>00000047</t>
  </si>
  <si>
    <t>OEUF A3 (PRIX)</t>
  </si>
  <si>
    <t>Oeufs entiers</t>
  </si>
  <si>
    <t>pc</t>
  </si>
  <si>
    <t>RNM0580502</t>
  </si>
  <si>
    <t>MERLAN brillant (filet) levé à la main de chalut 200-300g France</t>
  </si>
  <si>
    <t>Poissons filets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</si>
  <si>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</si>
  <si>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</si>
  <si>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</si>
  <si>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</si>
  <si>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</si>
  <si>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</si>
  <si>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</si>
  <si>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2,95 kg)</t>
  </si>
  <si>
    <t>recette</t>
  </si>
  <si>
    <t>Préparations de base cuisine</t>
  </si>
  <si>
    <t xml:space="preserve">    ↳ MERLAN brillant (filet) levé à la main de chalut 200-300g France</t>
  </si>
  <si>
    <t>matiere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</si>
  <si>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</si>
  <si>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</si>
  <si>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</si>
  <si>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</si>
  <si>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Crème double 45% MG</t>
  </si>
  <si>
    <t xml:space="preserve">    ↳ Farine de blé T55</t>
  </si>
  <si>
    <t xml:space="preserve">    ↳ JAUNE D'OEUF (P)</t>
  </si>
  <si>
    <t xml:space="preserve">        ↳ JAUNE D'OEUF (ML)</t>
  </si>
  <si>
    <t xml:space="preserve">    ↳ Beurre doux 82% MG plaquette</t>
  </si>
  <si>
    <t xml:space="preserve">    ↳ Lait entier UHT 3,5% MG brique 1L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</si>
  <si>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</si>
  <si>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</si>
  <si>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</si>
  <si>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</si>
  <si>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</si>
  <si>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</si>
  <si>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</si>
  <si>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</si>
  <si>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</si>
  <si>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toutes les denrées, vérifier leur fraîcheur.</t>
  </si>
  <si>
    <t>ÉTUVER</t>
  </si>
  <si>
    <t>Préparer la chair — La couper en petits morceaux et la garder au froid.</t>
  </si>
  <si>
    <t>HACHER</t>
  </si>
  <si>
    <t>INCORPORER</t>
  </si>
  <si>
    <t>Assaisonner la chair puis la hacher au mixeur ou au hachoir.</t>
  </si>
  <si>
    <t>Passer la farce au tamis fin, puis la laisser se raffermir sur glace, au froid, environ une heure.</t>
  </si>
  <si>
    <t>Crémer — Assouplir d'abord avec la moitié de la crème, puis incorporer le reste légèrement fouetté, par petites quantités. Rectifier et garder sur glace.</t>
  </si>
  <si>
    <t>Fiche technique — FARCE À LA PANADE ET À LA CRÈME</t>
  </si>
  <si>
    <t>FARCE À LA PANADE ET À LA CRÈME  GRO_CDR_B329</t>
  </si>
  <si>
    <t>1.</t>
  </si>
  <si>
    <t>2.</t>
  </si>
  <si>
    <t>3.</t>
  </si>
  <si>
    <t xml:space="preserve">    JAUNE D'OEUF (P) (conv.)</t>
  </si>
  <si>
    <t>4.</t>
  </si>
  <si>
    <t>5.</t>
  </si>
  <si>
    <t xml:space="preserve">    BLANC D'OEUF (P) (conv.)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</si>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</sst>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22.2882</v>
      </c>
    </row>
    <row r="12">
      <c r="A12" t="s" s="3">
        <v>17</v>
      </c>
      <c r="B12" s="4">
        <v>7.5553220338983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22.2882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2.95</v>
      </c>
      <c r="C3" t="s" s="10">
        <v>25</v>
      </c>
      <c r="D3"/>
      <c r="E3"/>
      <c r="F3"/>
    </row>
    <row r="4">
      <c r="A4" t="s">
        <v>26</v>
      </c>
      <c r="B4" s="11">
        <f>$B$2*B3</f>
        <v>2.95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25</v>
      </c>
      <c r="G7" s="4">
        <f>E7*14.8</f>
        <v>0.0444</v>
      </c>
    </row>
    <row r="8">
      <c r="A8" t="s">
        <v>35</v>
      </c>
      <c r="B8" t="s">
        <v>36</v>
      </c>
      <c r="C8" t="s">
        <v>37</v>
      </c>
      <c r="D8" s="9">
        <v>0.125</v>
      </c>
      <c r="E8" s="11">
        <f>D8*$B$2</f>
        <v>0.125</v>
      </c>
      <c r="F8" t="s">
        <v>25</v>
      </c>
      <c r="G8" s="4">
        <f>E8*0.56</f>
        <v>0.07</v>
      </c>
    </row>
    <row r="9">
      <c r="A9" t="s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E9*5.2</f>
        <v>0.52</v>
      </c>
    </row>
    <row r="10">
      <c r="A10" t="s">
        <v>41</v>
      </c>
      <c r="B10" t="s">
        <v>42</v>
      </c>
      <c r="C10" t="s">
        <v>43</v>
      </c>
      <c r="D10" s="9">
        <v>1.35</v>
      </c>
      <c r="E10" s="11">
        <f>D10*$B$2</f>
        <v>1.35</v>
      </c>
      <c r="F10" t="s">
        <v>25</v>
      </c>
      <c r="G10" s="4">
        <f>E10*4.2</f>
        <v>5.67</v>
      </c>
    </row>
    <row r="11">
      <c r="A11" t="s">
        <v>44</v>
      </c>
      <c r="B11" t="s">
        <v>45</v>
      </c>
      <c r="C11" t="s">
        <v>46</v>
      </c>
      <c r="D11" s="9">
        <v>0.25</v>
      </c>
      <c r="E11" s="11">
        <f>D11*$B$2</f>
        <v>0.25</v>
      </c>
      <c r="F11" t="s">
        <v>47</v>
      </c>
      <c r="G11" s="4">
        <f>E11*1.05</f>
        <v>0.2625</v>
      </c>
    </row>
    <row r="12">
      <c r="A12" t="s" s="12">
        <v>48</v>
      </c>
      <c r="B12" t="s">
        <v>49</v>
      </c>
      <c r="C12" t="s">
        <v>50</v>
      </c>
      <c r="D12" s="9">
        <v>4.5</v>
      </c>
      <c r="E12" s="11">
        <f>D12*$B$2</f>
        <v>4.5</v>
      </c>
      <c r="F12" t="s">
        <v>51</v>
      </c>
      <c r="G12" s="4">
        <f>E12*0.27</f>
        <v>1.215</v>
      </c>
    </row>
    <row r="13">
      <c r="A13" t="s">
        <v>52</v>
      </c>
      <c r="B13" t="s">
        <v>53</v>
      </c>
      <c r="C13" t="s">
        <v>54</v>
      </c>
      <c r="D13" s="9">
        <v>1</v>
      </c>
      <c r="E13" s="11">
        <f>D13*$B$2</f>
        <v>1</v>
      </c>
      <c r="F13" t="s">
        <v>25</v>
      </c>
      <c r="G13" s="4">
        <f>E13*14.5</f>
        <v>14.5</v>
      </c>
    </row>
    <row r="14">
      <c r="A14" t="s">
        <v>55</v>
      </c>
      <c r="B14" t="s">
        <v>56</v>
      </c>
      <c r="C14" t="s">
        <v>57</v>
      </c>
      <c r="D14" s="9">
        <v>0.018</v>
      </c>
      <c r="E14" s="11">
        <f>D14*$B$2</f>
        <v>0.018</v>
      </c>
      <c r="F14" t="s">
        <v>25</v>
      </c>
      <c r="G14" s="4">
        <f>E14*0.35</f>
        <v>0.0063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2.95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25</v>
      </c>
      <c r="F3" t="s">
        <v>54</v>
      </c>
    </row>
    <row r="4">
      <c r="A4">
        <v>1</v>
      </c>
      <c r="B4" t="s">
        <v>67</v>
      </c>
      <c r="C4" t="s">
        <v>63</v>
      </c>
      <c r="D4" s="11">
        <v>5</v>
      </c>
      <c r="E4" t="s">
        <v>51</v>
      </c>
      <c r="F4" t="s">
        <v>68</v>
      </c>
    </row>
    <row r="5">
      <c r="A5">
        <v>2</v>
      </c>
      <c r="B5" t="s">
        <v>69</v>
      </c>
      <c r="C5" t="s">
        <v>63</v>
      </c>
      <c r="D5" s="11">
        <v>0.18</v>
      </c>
      <c r="E5" t="s">
        <v>47</v>
      </c>
      <c r="F5" t="s">
        <v>68</v>
      </c>
    </row>
    <row r="6">
      <c r="A6">
        <v>3</v>
      </c>
      <c r="B6" t="s">
        <v>70</v>
      </c>
      <c r="C6" t="s">
        <v>66</v>
      </c>
      <c r="D6" s="11">
        <v>2.5</v>
      </c>
      <c r="E6" t="s">
        <v>51</v>
      </c>
      <c r="F6" t="s">
        <v>50</v>
      </c>
    </row>
    <row r="7">
      <c r="A7">
        <v>1</v>
      </c>
      <c r="B7" t="s">
        <v>71</v>
      </c>
      <c r="C7" t="s">
        <v>66</v>
      </c>
      <c r="D7" s="11">
        <v>1.35</v>
      </c>
      <c r="E7" t="s">
        <v>25</v>
      </c>
      <c r="F7" t="s">
        <v>43</v>
      </c>
    </row>
    <row r="8">
      <c r="A8">
        <v>1</v>
      </c>
      <c r="B8" t="s">
        <v>72</v>
      </c>
      <c r="C8" t="s">
        <v>66</v>
      </c>
      <c r="D8" s="11">
        <v>0.125</v>
      </c>
      <c r="E8" t="s">
        <v>25</v>
      </c>
      <c r="F8" t="s">
        <v>37</v>
      </c>
    </row>
    <row r="9">
      <c r="A9">
        <v>1</v>
      </c>
      <c r="B9" t="s">
        <v>73</v>
      </c>
      <c r="C9" t="s">
        <v>63</v>
      </c>
      <c r="D9" s="11">
        <v>4</v>
      </c>
      <c r="E9" t="s">
        <v>51</v>
      </c>
      <c r="F9" t="s">
        <v>68</v>
      </c>
    </row>
    <row r="10">
      <c r="A10">
        <v>2</v>
      </c>
      <c r="B10" t="s">
        <v>74</v>
      </c>
      <c r="C10" t="s">
        <v>63</v>
      </c>
      <c r="D10" s="11">
        <v>0.076</v>
      </c>
      <c r="E10" t="s">
        <v>47</v>
      </c>
      <c r="F10" t="s">
        <v>68</v>
      </c>
    </row>
    <row r="11">
      <c r="A11">
        <v>3</v>
      </c>
      <c r="B11" t="s">
        <v>70</v>
      </c>
      <c r="C11" t="s">
        <v>66</v>
      </c>
      <c r="D11" s="11">
        <v>2</v>
      </c>
      <c r="E11" t="s">
        <v>51</v>
      </c>
      <c r="F11" t="s">
        <v>50</v>
      </c>
    </row>
    <row r="12">
      <c r="A12">
        <v>1</v>
      </c>
      <c r="B12" t="s">
        <v>75</v>
      </c>
      <c r="C12" t="s">
        <v>66</v>
      </c>
      <c r="D12" s="11">
        <v>0.1</v>
      </c>
      <c r="E12" t="s">
        <v>25</v>
      </c>
      <c r="F12" t="s">
        <v>40</v>
      </c>
    </row>
    <row r="13">
      <c r="A13">
        <v>1</v>
      </c>
      <c r="B13" t="s">
        <v>76</v>
      </c>
      <c r="C13" t="s">
        <v>66</v>
      </c>
      <c r="D13" s="11">
        <v>0.25</v>
      </c>
      <c r="E13" t="s">
        <v>47</v>
      </c>
      <c r="F13" t="s">
        <v>46</v>
      </c>
    </row>
    <row r="14">
      <c r="A14">
        <v>1</v>
      </c>
      <c r="B14" t="s">
        <v>77</v>
      </c>
      <c r="C14" t="s">
        <v>66</v>
      </c>
      <c r="D14" s="11">
        <v>0.018</v>
      </c>
      <c r="E14" t="s">
        <v>25</v>
      </c>
      <c r="F14" t="s">
        <v>57</v>
      </c>
    </row>
    <row r="15">
      <c r="A15">
        <v>1</v>
      </c>
      <c r="B15" t="s">
        <v>78</v>
      </c>
      <c r="C15" t="s">
        <v>66</v>
      </c>
      <c r="D15" s="11">
        <v>0.003</v>
      </c>
      <c r="E15" t="s">
        <v>25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/>
    </row>
    <row r="4">
      <c r="A4" t="s">
        <v>2</v>
      </c>
      <c r="B4">
        <v>3</v>
      </c>
      <c r="C4" t="s">
        <v>89</v>
      </c>
      <c r="D4" t="inlineStr" s="14">
        <is>
          <t>Panade à la frangipane — Mettre la farine en fontaine dans une calotte, y verser les jaunes avec sel, poivre et muscade ; délayer peu à peu avec le beurre fondu, puis avec le lait bouillant. Porter à ébullition en sauteuse sans cesser de fouetter, cuire quelques minutes, puis étaler en couche mince sur une plaque inox et refroidir vite.</t>
        </is>
      </c>
      <c r="E4" t="s" s="14"/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/>
      <c r="D6" t="inlineStr" s="14">
        <is>
          <t>Lier — Ajouter peu à peu les blancs, puis la panade bien froide, en travaillant vigoureusement à la spatule en exoglass (ou en laissant tourner dans la cuve du mixeur).</t>
        </is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  <row r="8">
      <c r="A8" t="s">
        <v>2</v>
      </c>
      <c r="B8">
        <v>7</v>
      </c>
      <c r="C8"/>
      <c r="D8" t="s" s="14">
        <v>93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"GRO_CDR_B329 · CUI.PREP · référence : "&amp;Besoins!B3&amp;" "&amp;Besoins!C3&amp;" · multiplicateur réglable sur la feuille ""Besoins"""</f>
        <v>GRO_CDR_B329 · CUI.PREP · référence : 2,95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"[METTRE EN PLACE] "&amp;Procedure!D2</f>
        <v>[METTRE EN PLACE] Mise en place — Peser et mesurer toutes les denrées, vérifier leur fraîcheur.</v>
      </c>
      <c r="C5"/>
      <c r="D5"/>
    </row>
    <row r="6">
      <c r="A6" t="s" s="17">
        <v>97</v>
      </c>
      <c r="B6" t="str" s="14">
        <f>"[ÉTUVER] "&amp;Procedure!D3</f>
        <v>[ÉTUVER] Préparer la chair — La couper en petits morceaux et la garder au froid.</v>
      </c>
      <c r="C6"/>
      <c r="D6"/>
    </row>
    <row r="7">
      <c r="A7"/>
      <c r="B7" t="str">
        <f>Besoins!B13</f>
        <v>MERLAN brillant (filet) levé à la main de chalut 200-300g France</v>
      </c>
      <c r="C7" s="11">
        <f>Besoins!E13</f>
        <v>1</v>
      </c>
      <c r="D7" t="str">
        <f>Besoins!F13</f>
        <v>kg</v>
      </c>
    </row>
    <row r="8">
      <c r="A8" t="s" s="17">
        <v>98</v>
      </c>
      <c r="B8" t="str" s="14">
        <f>"[HACHER] "&amp;Procedure!D4</f>
        <v>[HACHER] Panade à la frangipane — Mettre la farine en fontaine dans une calotte, y verser les jaunes avec sel, poivre et muscade ; délayer peu à peu avec le beurre fondu, puis avec le lait bouillant. Porter à ébullition en sauteuse sans cesser de fouetter, cuire quelques minutes, puis étaler en couche mince sur une plaque inox et refroidir vite.</v>
      </c>
      <c r="C8"/>
      <c r="D8"/>
    </row>
    <row r="9">
      <c r="A9"/>
      <c r="B9" t="str">
        <f>Besoins!B8</f>
        <v>Farine de blé T55</v>
      </c>
      <c r="C9" s="11">
        <f>Besoins!E8</f>
        <v>0.125</v>
      </c>
      <c r="D9" t="str">
        <f>Besoins!F8</f>
        <v>kg</v>
      </c>
    </row>
    <row r="10">
      <c r="A10"/>
      <c r="B10" t="s">
        <v>99</v>
      </c>
      <c r="C10" s="11">
        <f>'Besoins'!$B$2*4</f>
        <v>4</v>
      </c>
      <c r="D10" t="s">
        <v>51</v>
      </c>
    </row>
    <row r="11">
      <c r="A11"/>
      <c r="B11" t="str">
        <f>Besoins!B9</f>
        <v>Beurre doux 82% MG plaquette</v>
      </c>
      <c r="C11" s="11">
        <f>Besoins!E9</f>
        <v>0.1</v>
      </c>
      <c r="D11" t="str">
        <f>Besoins!F9</f>
        <v>kg</v>
      </c>
    </row>
    <row r="12">
      <c r="A12"/>
      <c r="B12" t="str">
        <f>Besoins!B11</f>
        <v>Lait entier UHT 3,5% MG brique 1L</v>
      </c>
      <c r="C12" s="11">
        <f>Besoins!E11</f>
        <v>0.25</v>
      </c>
      <c r="D12" t="str">
        <f>Besoins!F11</f>
        <v>lt</v>
      </c>
    </row>
    <row r="13">
      <c r="A13" t="s" s="17">
        <v>100</v>
      </c>
      <c r="B13" t="str" s="14">
        <f>"[INCORPORER] "&amp;Procedure!D5</f>
        <v>[INCORPORER] Assaisonner la chair puis la hacher au mixeur ou au hachoir.</v>
      </c>
      <c r="C13"/>
      <c r="D13"/>
    </row>
    <row r="14">
      <c r="A14"/>
      <c r="B14" t="str">
        <f>Besoins!B14</f>
        <v>Sel fin de cuisine</v>
      </c>
      <c r="C14" s="11">
        <f>Besoins!E14</f>
        <v>0.018</v>
      </c>
      <c r="D14" t="str">
        <f>Besoins!F14</f>
        <v>kg</v>
      </c>
    </row>
    <row r="15">
      <c r="A15"/>
      <c r="B15" t="str">
        <f>Besoins!B7</f>
        <v>Poivre blanc moulu</v>
      </c>
      <c r="C15" s="11">
        <f>Besoins!E7</f>
        <v>0.003</v>
      </c>
      <c r="D15" t="str">
        <f>Besoins!F7</f>
        <v>kg</v>
      </c>
    </row>
    <row r="16">
      <c r="A16" t="s" s="17">
        <v>101</v>
      </c>
      <c r="B16" t="str" s="14">
        <f>Procedure!D6</f>
        <v>Lier — Ajouter peu à peu les blancs, puis la panade bien froide, en travaillant vigoureusement à la spatule en exoglass (ou en laissant tourner dans la cuve du mixeur).</v>
      </c>
      <c r="C16"/>
      <c r="D16"/>
    </row>
    <row r="17">
      <c r="A17"/>
      <c r="B17" t="s">
        <v>102</v>
      </c>
      <c r="C17" s="11">
        <f>'Besoins'!$B$2*5</f>
        <v>5</v>
      </c>
      <c r="D17" t="s">
        <v>51</v>
      </c>
    </row>
    <row r="18">
      <c r="A18" t="s" s="17">
        <v>103</v>
      </c>
      <c r="B18" t="str" s="14">
        <f>Procedure!D7</f>
        <v>Passer la farce au tamis fin, puis la laisser se raffermir sur glace, au froid, environ une heure.</v>
      </c>
      <c r="C18"/>
      <c r="D18"/>
    </row>
    <row r="19">
      <c r="A19" t="s" s="17">
        <v>104</v>
      </c>
      <c r="B19" t="str" s="14">
        <f>Procedure!D8</f>
        <v>Crémer — Assouplir d'abord avec la moitié de la crème, puis incorporer le reste légèrement fouetté, par petites quantités. Rectifier et garder sur glace.</v>
      </c>
      <c r="C19"/>
      <c r="D19"/>
    </row>
    <row r="20">
      <c r="A20"/>
      <c r="B20" t="str">
        <f>Besoins!B10</f>
        <v>Crème double 45% MG</v>
      </c>
      <c r="C20" s="11">
        <f>Besoins!E10</f>
        <v>1.35</v>
      </c>
      <c r="D20" t="str">
        <f>Besoins!F10</f>
        <v>kg</v>
      </c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3:D13"/>
    <mergeCell ref="B16:D16"/>
    <mergeCell ref="B18:D18"/>
    <mergeCell ref="B19:D19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2026-10-30T13:43:20Z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2026-10-30T13:43:20Z</dcterms:modified>
  <cp:revision>1</cp:revision>
</cp:coreProperties>
</file>